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scheda gara" sheetId="2" r:id="rId1"/>
  </sheets>
  <definedNames>
    <definedName name="_xlnm.Print_Area" localSheetId="0">'scheda gara'!$A$1:$I$51</definedName>
    <definedName name="N_C">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0" i="2" l="1"/>
  <c r="N31" i="2"/>
  <c r="R26" i="2"/>
  <c r="U25" i="2" l="1"/>
  <c r="N41" i="2"/>
  <c r="Q14" i="2"/>
  <c r="N14" i="2"/>
  <c r="N15" i="2" s="1"/>
  <c r="W30" i="2" l="1"/>
  <c r="W31" i="2"/>
  <c r="Z30" i="2"/>
  <c r="Z31" i="2"/>
  <c r="Y30" i="2"/>
  <c r="Y31" i="2"/>
  <c r="X31" i="2"/>
  <c r="X30" i="2"/>
  <c r="X29" i="2"/>
  <c r="M26" i="2"/>
  <c r="M25" i="2"/>
  <c r="M28" i="2"/>
  <c r="M29" i="2"/>
  <c r="M34" i="2"/>
  <c r="Z41" i="2"/>
  <c r="Y41" i="2"/>
  <c r="X41" i="2"/>
  <c r="W41" i="2"/>
  <c r="W35" i="2"/>
  <c r="N35" i="2"/>
  <c r="U38" i="2"/>
  <c r="T38" i="2"/>
  <c r="S38" i="2"/>
  <c r="R38" i="2"/>
  <c r="M38" i="2"/>
  <c r="U37" i="2"/>
  <c r="T37" i="2"/>
  <c r="S37" i="2"/>
  <c r="R37" i="2"/>
  <c r="M37" i="2"/>
  <c r="U36" i="2"/>
  <c r="T36" i="2"/>
  <c r="S36" i="2"/>
  <c r="R36" i="2"/>
  <c r="M36" i="2"/>
  <c r="Z35" i="2"/>
  <c r="Y35" i="2"/>
  <c r="X35" i="2"/>
  <c r="U35" i="2"/>
  <c r="T35" i="2"/>
  <c r="S35" i="2"/>
  <c r="R35" i="2"/>
  <c r="M35" i="2"/>
  <c r="U34" i="2"/>
  <c r="T34" i="2"/>
  <c r="S34" i="2"/>
  <c r="R34" i="2"/>
  <c r="U33" i="2"/>
  <c r="T33" i="2"/>
  <c r="S33" i="2"/>
  <c r="R33" i="2"/>
  <c r="M33" i="2"/>
  <c r="M30" i="2"/>
  <c r="Z29" i="2"/>
  <c r="Y29" i="2"/>
  <c r="W29" i="2"/>
  <c r="N29" i="2"/>
  <c r="Z28" i="2"/>
  <c r="Y28" i="2"/>
  <c r="X28" i="2"/>
  <c r="W28" i="2"/>
  <c r="U28" i="2"/>
  <c r="T28" i="2"/>
  <c r="S28" i="2"/>
  <c r="R28" i="2"/>
  <c r="N28" i="2"/>
  <c r="Z27" i="2"/>
  <c r="Y27" i="2"/>
  <c r="X27" i="2"/>
  <c r="W27" i="2"/>
  <c r="U27" i="2"/>
  <c r="T27" i="2"/>
  <c r="S27" i="2"/>
  <c r="R27" i="2"/>
  <c r="N27" i="2"/>
  <c r="M27" i="2"/>
  <c r="Z26" i="2"/>
  <c r="Y26" i="2"/>
  <c r="X26" i="2"/>
  <c r="W26" i="2"/>
  <c r="U26" i="2"/>
  <c r="T26" i="2"/>
  <c r="S26" i="2"/>
  <c r="N26" i="2"/>
  <c r="Z25" i="2"/>
  <c r="Y25" i="2"/>
  <c r="X25" i="2"/>
  <c r="W25" i="2"/>
  <c r="T25" i="2"/>
  <c r="S25" i="2"/>
  <c r="R25" i="2"/>
  <c r="N25" i="2"/>
  <c r="M8" i="2"/>
  <c r="A18" i="2" s="1"/>
  <c r="R24" i="2" l="1"/>
  <c r="N24" i="2"/>
  <c r="W24" i="2"/>
  <c r="S24" i="2"/>
  <c r="U24" i="2"/>
  <c r="T24" i="2"/>
  <c r="Y24" i="2"/>
  <c r="Z24" i="2"/>
  <c r="X24" i="2"/>
  <c r="O14" i="2"/>
  <c r="O15" i="2" s="1"/>
  <c r="B15" i="2" s="1"/>
  <c r="E4" i="2"/>
  <c r="H40" i="2"/>
  <c r="E1" i="2"/>
  <c r="C47" i="2"/>
  <c r="Q24" i="2" l="1"/>
  <c r="E15" i="2" s="1"/>
</calcChain>
</file>

<file path=xl/sharedStrings.xml><?xml version="1.0" encoding="utf-8"?>
<sst xmlns="http://schemas.openxmlformats.org/spreadsheetml/2006/main" count="43" uniqueCount="42">
  <si>
    <t>Organizzatore:</t>
  </si>
  <si>
    <t>Denominazione:</t>
  </si>
  <si>
    <t>Località:</t>
  </si>
  <si>
    <t>Nome e Cognome</t>
  </si>
  <si>
    <t>Locali pre-post gara</t>
  </si>
  <si>
    <t>Locale Antidoping</t>
  </si>
  <si>
    <t>Note:</t>
  </si>
  <si>
    <t>Compilare tutti i campi azzurri</t>
  </si>
  <si>
    <t>Tipo GARA:</t>
  </si>
  <si>
    <t>Categoria:</t>
  </si>
  <si>
    <t>Media Gara:</t>
  </si>
  <si>
    <t>LOGISTICA</t>
  </si>
  <si>
    <t>ASPETTI TECNICO/ORG.</t>
  </si>
  <si>
    <t>Numeri Gara</t>
  </si>
  <si>
    <t>SICUREZZA</t>
  </si>
  <si>
    <t>Rapp. e Collabor. Componenti Gara</t>
  </si>
  <si>
    <t>Segreteria (Addetto alla Giuria/Doc. Gara)</t>
  </si>
  <si>
    <t>(gg/mm/aaaa)</t>
  </si>
  <si>
    <t>Firma Organizzatore</t>
  </si>
  <si>
    <t>Firma Presidente di Giuria</t>
  </si>
  <si>
    <t>Giorni gara</t>
  </si>
  <si>
    <t>Data (dal -al):</t>
  </si>
  <si>
    <t>Rispondere: 5 Ottimo - 4 Buono - 3 Sufficiente - 2 Insufficiente - 1 Scarso - NP non previsto dai regolamenti</t>
  </si>
  <si>
    <t>Orari verifica tessere e cronoprogramma congrui (tempi stretti)</t>
  </si>
  <si>
    <t>Sistemazione logistica della giuria/transfer lungo il percorso</t>
  </si>
  <si>
    <t>Spogliatoi/docce</t>
  </si>
  <si>
    <t>Marshall in numero adeguato</t>
  </si>
  <si>
    <t>Attenzione alla B zone per tratti veloci/pubblico</t>
  </si>
  <si>
    <t>Apripista</t>
  </si>
  <si>
    <t>Guida Tecnica</t>
  </si>
  <si>
    <t>Eventuali accorpamenti di partenze o concomitanze con altre gare</t>
  </si>
  <si>
    <t>Zone tecniche in numero adeguato ed ampie</t>
  </si>
  <si>
    <t>Aspetto generale della manifestazione</t>
  </si>
  <si>
    <t>Zona chiamata/  partenza/ arrivo</t>
  </si>
  <si>
    <t xml:space="preserve">PdG: </t>
  </si>
  <si>
    <t>Prescrizione Cartellonistica Frecciatura Gara</t>
  </si>
  <si>
    <t>Transennatura con barriere/transenne e passaggi pedonali</t>
  </si>
  <si>
    <t>Servizio cronometraggio (inserire nome qui sotto)</t>
  </si>
  <si>
    <t>Servizio Sanitario (medico e almeno 6 addetti -                      7 per gravity)</t>
  </si>
  <si>
    <t>inserire tipo gara</t>
  </si>
  <si>
    <t>Numero partenti</t>
  </si>
  <si>
    <t>SCHEDA GARA REGIONALE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</si>
</sst>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2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sz val="12"/>
      <color rgb="FFFF0000"/>
      <name val="Calibri"/>
      <family val="2"/>
    </font>
    <font>
      <b/>
      <sz val="12"/>
      <color rgb="FF1C4587"/>
      <name val="Calibri"/>
      <family val="2"/>
    </font>
    <font>
      <sz val="12"/>
      <color rgb="FF1155CC"/>
      <name val="Calibri"/>
      <family val="2"/>
    </font>
    <font>
      <sz val="10"/>
      <color rgb="FF000000"/>
      <name val="Calibri"/>
      <family val="2"/>
    </font>
    <font>
      <sz val="12"/>
      <color rgb="FF00B050"/>
      <name val="Calibri"/>
      <family val="2"/>
    </font>
    <font>
      <i/>
      <sz val="11"/>
      <color rgb="FFA6A6A6"/>
      <name val="Times New Roman"/>
      <family val="1"/>
    </font>
    <font>
      <b/>
      <sz val="26"/>
      <color rgb="FF000000"/>
      <name val="Calibri"/>
      <family val="2"/>
    </font>
    <font>
      <b/>
      <sz val="18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BDD6EE"/>
        <bgColor rgb="FFBDD6EE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B4C6E7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1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Font="0" applyBorder="0" applyProtection="0"/>
    <xf numFmtId="0" fontId="5" fillId="8" borderId="0" applyNumberFormat="0" applyBorder="0" applyProtection="0"/>
    <xf numFmtId="0" fontId="6" fillId="0" borderId="0" applyNumberFormat="0" applyBorder="0" applyProtection="0"/>
    <xf numFmtId="0" fontId="7" fillId="9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10" borderId="0" applyNumberFormat="0" applyBorder="0" applyProtection="0"/>
    <xf numFmtId="0" fontId="13" fillId="10" borderId="4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65">
    <xf numFmtId="0" fontId="0" fillId="0" borderId="0" xfId="0"/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5" xfId="0" applyBorder="1"/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center" vertical="center"/>
    </xf>
    <xf numFmtId="0" fontId="10" fillId="11" borderId="8" xfId="0" applyFont="1" applyFill="1" applyBorder="1" applyAlignment="1" applyProtection="1">
      <alignment horizontal="center" vertical="center"/>
      <protection locked="0"/>
    </xf>
    <xf numFmtId="0" fontId="10" fillId="11" borderId="7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vertical="center"/>
    </xf>
    <xf numFmtId="2" fontId="23" fillId="13" borderId="7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/>
    </xf>
    <xf numFmtId="0" fontId="10" fillId="0" borderId="0" xfId="0" applyFont="1" applyAlignment="1">
      <alignment horizontal="right" vertical="center"/>
    </xf>
    <xf numFmtId="0" fontId="0" fillId="0" borderId="2" xfId="0" applyBorder="1"/>
    <xf numFmtId="0" fontId="22" fillId="0" borderId="0" xfId="0" applyFont="1" applyAlignment="1">
      <alignment vertical="center"/>
    </xf>
    <xf numFmtId="0" fontId="0" fillId="0" borderId="3" xfId="0" applyBorder="1"/>
    <xf numFmtId="0" fontId="0" fillId="0" borderId="6" xfId="0" applyBorder="1"/>
    <xf numFmtId="0" fontId="15" fillId="12" borderId="1" xfId="0" applyFon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5" fillId="0" borderId="0" xfId="0" applyFont="1" applyAlignment="1" applyProtection="1">
      <alignment horizontal="center" vertical="center"/>
      <protection locked="0"/>
    </xf>
    <xf numFmtId="14" fontId="0" fillId="0" borderId="0" xfId="0" applyNumberFormat="1" applyAlignment="1">
      <alignment vertical="center"/>
    </xf>
    <xf numFmtId="0" fontId="10" fillId="11" borderId="19" xfId="0" applyFont="1" applyFill="1" applyBorder="1" applyAlignment="1">
      <alignment horizontal="center" vertical="center"/>
    </xf>
    <xf numFmtId="0" fontId="10" fillId="6" borderId="7" xfId="0" applyFont="1" applyFill="1" applyBorder="1" applyAlignment="1" applyProtection="1">
      <alignment horizontal="center" vertical="center"/>
      <protection locked="0"/>
    </xf>
    <xf numFmtId="14" fontId="10" fillId="11" borderId="18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4" fillId="0" borderId="0" xfId="0" applyFont="1"/>
    <xf numFmtId="0" fontId="0" fillId="12" borderId="1" xfId="0" applyFill="1" applyBorder="1" applyProtection="1">
      <protection locked="0"/>
    </xf>
    <xf numFmtId="0" fontId="14" fillId="11" borderId="17" xfId="0" applyFont="1" applyFill="1" applyBorder="1" applyAlignment="1">
      <alignment horizontal="center"/>
    </xf>
    <xf numFmtId="0" fontId="14" fillId="11" borderId="5" xfId="0" applyFont="1" applyFill="1" applyBorder="1" applyAlignment="1">
      <alignment horizontal="center"/>
    </xf>
    <xf numFmtId="0" fontId="14" fillId="11" borderId="15" xfId="0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0" fontId="14" fillId="0" borderId="0" xfId="0" applyFont="1" applyAlignment="1">
      <alignment horizontal="center" vertical="center"/>
    </xf>
    <xf numFmtId="0" fontId="26" fillId="0" borderId="14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 applyProtection="1">
      <alignment horizontal="center"/>
      <protection locked="0"/>
    </xf>
    <xf numFmtId="0" fontId="0" fillId="11" borderId="1" xfId="0" applyFill="1" applyBorder="1" applyAlignment="1" applyProtection="1">
      <alignment horizontal="left"/>
      <protection locked="0"/>
    </xf>
    <xf numFmtId="14" fontId="10" fillId="11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>
      <alignment horizontal="center"/>
    </xf>
  </cellXfs>
  <cellStyles count="21">
    <cellStyle name="Accent" xfId="1"/>
    <cellStyle name="Accent 1" xfId="2"/>
    <cellStyle name="Accent 2" xfId="3"/>
    <cellStyle name="Accent 3" xfId="4"/>
    <cellStyle name="Bad" xfId="5"/>
    <cellStyle name="cf1" xfId="6"/>
    <cellStyle name="cf2" xfId="7"/>
    <cellStyle name="ConditionalStyle_1" xfId="8"/>
    <cellStyle name="Error" xfId="9"/>
    <cellStyle name="Footnote" xfId="10"/>
    <cellStyle name="Good" xfId="11"/>
    <cellStyle name="Heading" xfId="12"/>
    <cellStyle name="Heading 1" xfId="13"/>
    <cellStyle name="Heading 2" xfId="14"/>
    <cellStyle name="Hyperlink" xfId="15"/>
    <cellStyle name="Neutral" xfId="16"/>
    <cellStyle name="Normale" xfId="0" builtinId="0" customBuiltin="1"/>
    <cellStyle name="Note" xfId="17"/>
    <cellStyle name="Status" xfId="18"/>
    <cellStyle name="Text" xfId="19"/>
    <cellStyle name="Warning" xfId="20"/>
  </cellStyles>
  <dxfs count="13">
    <dxf>
      <font>
        <color theme="8" tint="0.59996337778862885"/>
      </font>
    </dxf>
    <dxf>
      <font>
        <color theme="8" tint="0.59996337778862885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theme="0"/>
      </font>
    </dxf>
    <dxf>
      <font>
        <color theme="4" tint="0.59996337778862885"/>
      </font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3</xdr:col>
      <xdr:colOff>157691</xdr:colOff>
      <xdr:row>5</xdr:row>
      <xdr:rowOff>19050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xmlns="" id="{5A71AE5B-D343-4E9C-BA3E-A1422AB50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2495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7"/>
  <sheetViews>
    <sheetView showGridLines="0" tabSelected="1" zoomScale="90" zoomScaleNormal="90" workbookViewId="0">
      <selection activeCell="B12" sqref="B12:E12"/>
    </sheetView>
  </sheetViews>
  <sheetFormatPr defaultColWidth="14.85546875" defaultRowHeight="15" customHeight="1" x14ac:dyDescent="0.25"/>
  <cols>
    <col min="1" max="1" width="17.42578125" customWidth="1"/>
    <col min="2" max="2" width="10.140625" customWidth="1"/>
    <col min="3" max="3" width="8" customWidth="1"/>
    <col min="4" max="4" width="15.85546875" customWidth="1"/>
    <col min="5" max="5" width="35.85546875" customWidth="1"/>
    <col min="6" max="6" width="17.5703125" customWidth="1"/>
    <col min="7" max="7" width="6.28515625" customWidth="1"/>
    <col min="8" max="8" width="54.5703125" customWidth="1"/>
    <col min="9" max="9" width="2.7109375" customWidth="1"/>
    <col min="10" max="21" width="9.140625" hidden="1" customWidth="1"/>
    <col min="22" max="22" width="2.42578125" hidden="1" customWidth="1"/>
    <col min="23" max="24" width="9.140625" hidden="1" customWidth="1"/>
    <col min="25" max="25" width="5.5703125" hidden="1" customWidth="1"/>
    <col min="26" max="26" width="4.28515625" hidden="1" customWidth="1"/>
    <col min="27" max="27" width="4" hidden="1" customWidth="1"/>
    <col min="28" max="28" width="2.140625" customWidth="1"/>
    <col min="29" max="29" width="14.85546875" customWidth="1"/>
  </cols>
  <sheetData>
    <row r="1" spans="1:26" ht="15" customHeight="1" x14ac:dyDescent="0.25">
      <c r="A1" s="6"/>
      <c r="E1" s="51" t="str">
        <f>IF(M8,"COMITATO REGIONALE","")</f>
        <v>COMITATO REGIONALE</v>
      </c>
      <c r="F1" s="51"/>
      <c r="G1" s="52"/>
      <c r="H1" s="52"/>
    </row>
    <row r="2" spans="1:26" ht="15" customHeight="1" x14ac:dyDescent="0.25">
      <c r="A2" s="6"/>
      <c r="D2" s="22"/>
      <c r="E2" s="51"/>
      <c r="F2" s="51"/>
      <c r="G2" s="52"/>
      <c r="H2" s="52"/>
    </row>
    <row r="3" spans="1:26" ht="7.5" customHeight="1" x14ac:dyDescent="0.25">
      <c r="A3" s="6"/>
    </row>
    <row r="4" spans="1:26" ht="18.75" x14ac:dyDescent="0.3">
      <c r="A4" s="6"/>
      <c r="E4" s="53" t="str">
        <f>IF(M8,"COMITATO PROVINCIALE"," ")</f>
        <v>COMITATO PROVINCIALE</v>
      </c>
      <c r="F4" s="53"/>
      <c r="G4" s="54"/>
      <c r="H4" s="54"/>
    </row>
    <row r="5" spans="1:26" ht="7.5" customHeight="1" x14ac:dyDescent="0.25">
      <c r="A5" s="6"/>
    </row>
    <row r="6" spans="1:26" x14ac:dyDescent="0.25">
      <c r="A6" s="17"/>
    </row>
    <row r="7" spans="1:26" ht="15" customHeight="1" x14ac:dyDescent="0.25">
      <c r="B7" s="58" t="s">
        <v>41</v>
      </c>
      <c r="C7" s="59"/>
      <c r="D7" s="59"/>
      <c r="E7" s="59"/>
      <c r="F7" s="59"/>
      <c r="G7" s="59"/>
      <c r="H7" s="60"/>
      <c r="I7" s="1"/>
    </row>
    <row r="8" spans="1:26" ht="15" customHeight="1" x14ac:dyDescent="0.25">
      <c r="A8" s="28"/>
      <c r="B8" s="61"/>
      <c r="C8" s="62"/>
      <c r="D8" s="62"/>
      <c r="E8" s="62"/>
      <c r="F8" s="62"/>
      <c r="G8" s="62"/>
      <c r="H8" s="63"/>
      <c r="I8" s="1"/>
      <c r="M8">
        <f>IF(B7="SCHEDA GARA REGIONALE",1,0)</f>
        <v>1</v>
      </c>
    </row>
    <row r="9" spans="1:26" ht="15" customHeight="1" x14ac:dyDescent="0.25">
      <c r="A9" s="18"/>
      <c r="B9" s="1"/>
      <c r="C9" s="1"/>
      <c r="D9" s="1"/>
      <c r="E9" s="1"/>
      <c r="F9" s="1"/>
      <c r="G9" s="1"/>
      <c r="H9" s="1"/>
      <c r="I9" s="1"/>
    </row>
    <row r="10" spans="1:26" ht="22.5" customHeight="1" x14ac:dyDescent="0.25">
      <c r="A10" s="3" t="s">
        <v>0</v>
      </c>
      <c r="B10" s="47"/>
      <c r="C10" s="47"/>
      <c r="D10" s="47"/>
      <c r="E10" s="47"/>
      <c r="F10" s="47"/>
      <c r="G10" s="47"/>
      <c r="H10" s="47"/>
      <c r="I10" s="1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3" t="s">
        <v>1</v>
      </c>
      <c r="B11" s="47"/>
      <c r="C11" s="47"/>
      <c r="D11" s="47"/>
      <c r="E11" s="47"/>
      <c r="F11" s="47"/>
      <c r="G11" s="47"/>
      <c r="H11" s="47"/>
      <c r="I11" s="1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3" t="s">
        <v>2</v>
      </c>
      <c r="B12" s="47"/>
      <c r="C12" s="47"/>
      <c r="D12" s="47"/>
      <c r="E12" s="47"/>
      <c r="F12" s="2"/>
      <c r="G12" s="3"/>
      <c r="H12" s="20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3"/>
      <c r="B13" s="64" t="s">
        <v>17</v>
      </c>
      <c r="C13" s="64"/>
      <c r="D13" s="25" t="s">
        <v>17</v>
      </c>
      <c r="E13" s="24"/>
      <c r="F13" s="2"/>
      <c r="G13" s="3" t="s">
        <v>8</v>
      </c>
      <c r="H13" s="36" t="s">
        <v>39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3" t="s">
        <v>21</v>
      </c>
      <c r="B14" s="56"/>
      <c r="C14" s="56"/>
      <c r="D14" s="37"/>
      <c r="E14" s="19"/>
      <c r="F14" s="2"/>
      <c r="G14" s="3" t="s">
        <v>9</v>
      </c>
      <c r="H14" s="21"/>
      <c r="I14" s="2"/>
      <c r="J14" s="2"/>
      <c r="K14" s="2"/>
      <c r="L14" s="2"/>
      <c r="M14" s="2"/>
      <c r="N14" s="2">
        <f>IF(B14&lt;=0,0,100)</f>
        <v>0</v>
      </c>
      <c r="O14" s="2">
        <f>IF(M8=0,(IF(D14&lt;=0,0,100)),0)</f>
        <v>0</v>
      </c>
      <c r="P14" s="2"/>
      <c r="Q14" s="34">
        <f>+D14-B14+1</f>
        <v>1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3" t="s">
        <v>20</v>
      </c>
      <c r="B15" s="35">
        <f>IF(O15=1,Q14,N15)</f>
        <v>0</v>
      </c>
      <c r="C15" s="3"/>
      <c r="D15" s="3" t="s">
        <v>10</v>
      </c>
      <c r="E15" s="23">
        <f>+Q24/N24</f>
        <v>100</v>
      </c>
      <c r="F15" s="4"/>
      <c r="G15" s="3"/>
      <c r="H15" s="2"/>
      <c r="I15" s="2"/>
      <c r="J15" s="2"/>
      <c r="K15" s="2"/>
      <c r="L15" s="2"/>
      <c r="M15" s="2"/>
      <c r="N15" s="2">
        <f>IF(N14&lt;1,0,1)</f>
        <v>0</v>
      </c>
      <c r="O15" s="2">
        <f>IF(O14&lt;1,0,1)</f>
        <v>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3"/>
      <c r="B16" s="2"/>
      <c r="C16" s="2"/>
      <c r="D16" s="2"/>
      <c r="E16" s="4"/>
      <c r="F16" s="4"/>
      <c r="G16" s="4"/>
      <c r="H16" s="4"/>
      <c r="I16" s="2"/>
      <c r="J16" s="2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3"/>
      <c r="B17" s="57" t="s">
        <v>3</v>
      </c>
      <c r="C17" s="57"/>
      <c r="D17" s="57"/>
      <c r="E17" s="57"/>
      <c r="F17" s="57"/>
      <c r="G17" s="57"/>
      <c r="H17" s="57"/>
      <c r="I17" s="1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3" t="str">
        <f>IF(M8,"Resp. Manif.","DOF")</f>
        <v>Resp. Manif.</v>
      </c>
      <c r="B18" s="55"/>
      <c r="C18" s="55"/>
      <c r="D18" s="55"/>
      <c r="E18" s="55"/>
      <c r="F18" s="55"/>
      <c r="G18" s="55"/>
      <c r="H18" s="55"/>
      <c r="I18" s="1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6" ht="22.5" customHeight="1" x14ac:dyDescent="0.25">
      <c r="A19" s="3" t="s">
        <v>34</v>
      </c>
      <c r="B19" s="47"/>
      <c r="C19" s="47"/>
      <c r="D19" s="47"/>
      <c r="E19" s="47"/>
      <c r="F19" s="47"/>
      <c r="G19" s="47"/>
      <c r="H19" s="47"/>
      <c r="I19" s="1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3"/>
      <c r="B20" s="3"/>
      <c r="C20" s="3"/>
      <c r="D20" s="3"/>
      <c r="E20" s="3"/>
      <c r="F20" s="3"/>
      <c r="G20" s="3"/>
      <c r="H20" s="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6"/>
    </row>
    <row r="22" spans="1:26" ht="15.75" customHeight="1" x14ac:dyDescent="0.25">
      <c r="A22" s="6"/>
      <c r="B22" s="1"/>
      <c r="C22" s="1"/>
      <c r="D22" s="1"/>
      <c r="E22" s="1"/>
      <c r="F22" s="1"/>
      <c r="G22" s="1"/>
      <c r="H22" s="1"/>
    </row>
    <row r="23" spans="1:26" ht="15.75" customHeight="1" x14ac:dyDescent="0.25">
      <c r="A23" s="6"/>
      <c r="B23" s="48" t="s">
        <v>22</v>
      </c>
      <c r="C23" s="48"/>
      <c r="D23" s="48"/>
      <c r="E23" s="48"/>
      <c r="F23" s="48"/>
      <c r="G23" s="48"/>
      <c r="H23" s="48"/>
    </row>
    <row r="24" spans="1:26" ht="22.5" customHeight="1" x14ac:dyDescent="0.25">
      <c r="A24" s="6"/>
      <c r="C24" s="7"/>
      <c r="D24" s="38" t="s">
        <v>11</v>
      </c>
      <c r="E24" s="39"/>
      <c r="F24" s="5"/>
      <c r="G24" s="7"/>
      <c r="H24" s="41" t="s">
        <v>12</v>
      </c>
      <c r="I24" s="42"/>
      <c r="N24">
        <f>COUNTIFS($M$25:$N$41,"&gt;0",$M$25:$N$41,"&lt;6")</f>
        <v>1</v>
      </c>
      <c r="Q24">
        <f>SUM(R24:Z24)</f>
        <v>100</v>
      </c>
      <c r="R24">
        <f>SUM(R25:R41)</f>
        <v>0</v>
      </c>
      <c r="S24">
        <f>SUM(S25:S41)</f>
        <v>0</v>
      </c>
      <c r="T24">
        <f>SUM(T25:T41)</f>
        <v>0</v>
      </c>
      <c r="U24">
        <f>SUM(U25:U41)</f>
        <v>0</v>
      </c>
      <c r="W24">
        <f>SUM(W25:W41)</f>
        <v>100</v>
      </c>
      <c r="X24">
        <f>SUM(X25:X41)</f>
        <v>0</v>
      </c>
      <c r="Y24">
        <f>SUM(Y25:Y41)</f>
        <v>0</v>
      </c>
      <c r="Z24">
        <f>SUM(Z25:Z41)</f>
        <v>0</v>
      </c>
    </row>
    <row r="25" spans="1:26" ht="33" customHeight="1" x14ac:dyDescent="0.25">
      <c r="A25" s="6"/>
      <c r="C25" s="31"/>
      <c r="D25" s="40" t="s">
        <v>16</v>
      </c>
      <c r="E25" s="39"/>
      <c r="F25" s="5"/>
      <c r="G25" s="31"/>
      <c r="H25" s="39" t="s">
        <v>29</v>
      </c>
      <c r="I25" s="42"/>
      <c r="M25">
        <f>IF(C25="NP",6,C25)</f>
        <v>0</v>
      </c>
      <c r="N25">
        <f>IF(G25="NP",6,G25)</f>
        <v>0</v>
      </c>
      <c r="R25">
        <f>IF(C25=5,100,0)</f>
        <v>0</v>
      </c>
      <c r="S25">
        <f>IF(C25=4,75,0)</f>
        <v>0</v>
      </c>
      <c r="T25">
        <f>IF(C25=3,50,0)</f>
        <v>0</v>
      </c>
      <c r="U25">
        <f>IF(C25=2,25,0)</f>
        <v>0</v>
      </c>
      <c r="W25">
        <f>IF(G25=5,100,0)</f>
        <v>0</v>
      </c>
      <c r="X25">
        <f>IF(G25=4,75,0)</f>
        <v>0</v>
      </c>
      <c r="Y25">
        <f>IF(G25=3,50,0)</f>
        <v>0</v>
      </c>
      <c r="Z25">
        <f>IF(G25=2,25,0)</f>
        <v>0</v>
      </c>
    </row>
    <row r="26" spans="1:26" ht="33" customHeight="1" x14ac:dyDescent="0.25">
      <c r="A26" s="6"/>
      <c r="C26" s="31"/>
      <c r="D26" s="40" t="s">
        <v>4</v>
      </c>
      <c r="E26" s="39"/>
      <c r="F26" s="5"/>
      <c r="G26" s="31"/>
      <c r="H26" s="39" t="s">
        <v>13</v>
      </c>
      <c r="I26" s="42"/>
      <c r="M26">
        <f>IF(C26="NP",6,C26)</f>
        <v>0</v>
      </c>
      <c r="N26">
        <f t="shared" ref="N26:N31" si="0">IF(G26="NP",6,G26)</f>
        <v>0</v>
      </c>
      <c r="R26">
        <f>IF(C26=5,100,0)</f>
        <v>0</v>
      </c>
      <c r="S26">
        <f t="shared" ref="S26:S28" si="1">IF(C26=4,75,0)</f>
        <v>0</v>
      </c>
      <c r="T26">
        <f t="shared" ref="T26:T28" si="2">IF(C26=3,50,0)</f>
        <v>0</v>
      </c>
      <c r="U26">
        <f t="shared" ref="U26:U28" si="3">IF(C26=2,25,0)</f>
        <v>0</v>
      </c>
      <c r="W26">
        <f t="shared" ref="W26:W31" si="4">IF(G26=5,100,0)</f>
        <v>0</v>
      </c>
      <c r="X26">
        <f t="shared" ref="X26:X28" si="5">IF(G26=4,75,0)</f>
        <v>0</v>
      </c>
      <c r="Y26">
        <f t="shared" ref="Y26:Y31" si="6">IF(G26=3,50,0)</f>
        <v>0</v>
      </c>
      <c r="Z26">
        <f t="shared" ref="Z26:Z31" si="7">IF(G26=2,25,0)</f>
        <v>0</v>
      </c>
    </row>
    <row r="27" spans="1:26" ht="33" customHeight="1" x14ac:dyDescent="0.25">
      <c r="A27" s="6"/>
      <c r="C27" s="31"/>
      <c r="D27" s="49" t="s">
        <v>23</v>
      </c>
      <c r="E27" s="50"/>
      <c r="F27" s="5"/>
      <c r="G27" s="31"/>
      <c r="H27" s="49" t="s">
        <v>30</v>
      </c>
      <c r="I27" s="50"/>
      <c r="M27">
        <f t="shared" ref="M27:M38" si="8">IF(C27="NP",6,C27)</f>
        <v>0</v>
      </c>
      <c r="N27">
        <f t="shared" si="0"/>
        <v>0</v>
      </c>
      <c r="R27">
        <f t="shared" ref="R27:R28" si="9">IF(C27=5,100,0)</f>
        <v>0</v>
      </c>
      <c r="S27">
        <f t="shared" si="1"/>
        <v>0</v>
      </c>
      <c r="T27">
        <f t="shared" si="2"/>
        <v>0</v>
      </c>
      <c r="U27">
        <f t="shared" si="3"/>
        <v>0</v>
      </c>
      <c r="W27">
        <f t="shared" si="4"/>
        <v>0</v>
      </c>
      <c r="X27">
        <f t="shared" si="5"/>
        <v>0</v>
      </c>
      <c r="Y27">
        <f t="shared" si="6"/>
        <v>0</v>
      </c>
      <c r="Z27">
        <f t="shared" si="7"/>
        <v>0</v>
      </c>
    </row>
    <row r="28" spans="1:26" ht="33" customHeight="1" x14ac:dyDescent="0.25">
      <c r="A28" s="6"/>
      <c r="C28" s="31"/>
      <c r="D28" s="49" t="s">
        <v>24</v>
      </c>
      <c r="E28" s="50"/>
      <c r="F28" s="5"/>
      <c r="G28" s="31"/>
      <c r="H28" s="39" t="s">
        <v>31</v>
      </c>
      <c r="I28" s="42"/>
      <c r="M28">
        <f>IF(C28="NP",6,C28)</f>
        <v>0</v>
      </c>
      <c r="N28">
        <f t="shared" si="0"/>
        <v>0</v>
      </c>
      <c r="R28">
        <f t="shared" si="9"/>
        <v>0</v>
      </c>
      <c r="S28">
        <f t="shared" si="1"/>
        <v>0</v>
      </c>
      <c r="T28">
        <f t="shared" si="2"/>
        <v>0</v>
      </c>
      <c r="U28">
        <f t="shared" si="3"/>
        <v>0</v>
      </c>
      <c r="W28">
        <f t="shared" si="4"/>
        <v>0</v>
      </c>
      <c r="X28">
        <f t="shared" si="5"/>
        <v>0</v>
      </c>
      <c r="Y28">
        <f t="shared" si="6"/>
        <v>0</v>
      </c>
      <c r="Z28">
        <f t="shared" si="7"/>
        <v>0</v>
      </c>
    </row>
    <row r="29" spans="1:26" ht="33" customHeight="1" x14ac:dyDescent="0.25">
      <c r="A29" s="6"/>
      <c r="C29" s="31"/>
      <c r="D29" s="40" t="s">
        <v>25</v>
      </c>
      <c r="E29" s="39"/>
      <c r="F29" s="5"/>
      <c r="G29" s="31"/>
      <c r="H29" s="39" t="s">
        <v>33</v>
      </c>
      <c r="I29" s="42"/>
      <c r="M29">
        <f>IF(C29="NP",6,C29)</f>
        <v>0</v>
      </c>
      <c r="N29">
        <f t="shared" si="0"/>
        <v>0</v>
      </c>
      <c r="W29">
        <f t="shared" si="4"/>
        <v>0</v>
      </c>
      <c r="X29">
        <f>IF(G29=4,75,0)</f>
        <v>0</v>
      </c>
      <c r="Y29">
        <f t="shared" si="6"/>
        <v>0</v>
      </c>
      <c r="Z29">
        <f t="shared" si="7"/>
        <v>0</v>
      </c>
    </row>
    <row r="30" spans="1:26" ht="33" customHeight="1" x14ac:dyDescent="0.25">
      <c r="A30" s="6"/>
      <c r="C30" s="31"/>
      <c r="D30" s="40" t="s">
        <v>5</v>
      </c>
      <c r="E30" s="39"/>
      <c r="F30" s="5"/>
      <c r="G30" s="31"/>
      <c r="H30" s="39" t="s">
        <v>32</v>
      </c>
      <c r="I30" s="42"/>
      <c r="M30">
        <f t="shared" si="8"/>
        <v>0</v>
      </c>
      <c r="N30">
        <f t="shared" si="0"/>
        <v>0</v>
      </c>
      <c r="W30">
        <f t="shared" si="4"/>
        <v>0</v>
      </c>
      <c r="X30">
        <f>IF(G30=4,75,0)</f>
        <v>0</v>
      </c>
      <c r="Y30">
        <f t="shared" si="6"/>
        <v>0</v>
      </c>
      <c r="Z30">
        <f t="shared" si="7"/>
        <v>0</v>
      </c>
    </row>
    <row r="31" spans="1:26" ht="33" customHeight="1" x14ac:dyDescent="0.25">
      <c r="A31" s="6"/>
      <c r="E31" s="8"/>
      <c r="F31" s="5"/>
      <c r="G31" s="31"/>
      <c r="H31" s="39" t="s">
        <v>40</v>
      </c>
      <c r="I31" s="42"/>
      <c r="N31">
        <f t="shared" si="0"/>
        <v>0</v>
      </c>
      <c r="W31">
        <f t="shared" si="4"/>
        <v>0</v>
      </c>
      <c r="X31">
        <f>IF(G31=4,75,0)</f>
        <v>0</v>
      </c>
      <c r="Y31">
        <f t="shared" si="6"/>
        <v>0</v>
      </c>
      <c r="Z31">
        <f t="shared" si="7"/>
        <v>0</v>
      </c>
    </row>
    <row r="32" spans="1:26" ht="33" customHeight="1" x14ac:dyDescent="0.25">
      <c r="A32" s="6"/>
      <c r="D32" s="38" t="s">
        <v>14</v>
      </c>
      <c r="E32" s="39"/>
      <c r="F32" s="5"/>
      <c r="G32" s="5"/>
      <c r="H32" s="15"/>
    </row>
    <row r="33" spans="1:26" ht="33.75" customHeight="1" x14ac:dyDescent="0.25">
      <c r="A33" s="6"/>
      <c r="C33" s="31"/>
      <c r="D33" s="49" t="s">
        <v>35</v>
      </c>
      <c r="E33" s="50"/>
      <c r="F33" s="5"/>
      <c r="G33" s="33"/>
      <c r="H33" s="15"/>
      <c r="M33">
        <f t="shared" si="8"/>
        <v>0</v>
      </c>
      <c r="R33">
        <f t="shared" ref="R33:R38" si="10">IF(C33=5,100,0)</f>
        <v>0</v>
      </c>
      <c r="S33">
        <f t="shared" ref="S33:S38" si="11">IF(C33=4,75,0)</f>
        <v>0</v>
      </c>
      <c r="T33">
        <f t="shared" ref="T33:T38" si="12">IF(C33=3,50,0)</f>
        <v>0</v>
      </c>
      <c r="U33">
        <f t="shared" ref="U33:U38" si="13">IF(C33=2,25,0)</f>
        <v>0</v>
      </c>
    </row>
    <row r="34" spans="1:26" ht="33" customHeight="1" x14ac:dyDescent="0.25">
      <c r="A34" s="6"/>
      <c r="C34" s="31"/>
      <c r="D34" s="49" t="s">
        <v>38</v>
      </c>
      <c r="E34" s="50"/>
      <c r="F34" s="5"/>
      <c r="G34" s="33"/>
      <c r="H34" s="15"/>
      <c r="M34">
        <f>IF(C34="NP",6,C34)</f>
        <v>0</v>
      </c>
      <c r="R34">
        <f t="shared" si="10"/>
        <v>0</v>
      </c>
      <c r="S34">
        <f t="shared" si="11"/>
        <v>0</v>
      </c>
      <c r="T34">
        <f t="shared" si="12"/>
        <v>0</v>
      </c>
      <c r="U34">
        <f t="shared" si="13"/>
        <v>0</v>
      </c>
    </row>
    <row r="35" spans="1:26" ht="33" customHeight="1" x14ac:dyDescent="0.25">
      <c r="A35" s="6"/>
      <c r="C35" s="31"/>
      <c r="D35" s="40" t="s">
        <v>26</v>
      </c>
      <c r="E35" s="39"/>
      <c r="F35" s="5"/>
      <c r="G35" s="31">
        <v>5</v>
      </c>
      <c r="H35" s="16" t="s">
        <v>37</v>
      </c>
      <c r="M35">
        <f t="shared" si="8"/>
        <v>0</v>
      </c>
      <c r="N35">
        <f>IF(G35="NP",6,G35)</f>
        <v>5</v>
      </c>
      <c r="R35">
        <f t="shared" si="10"/>
        <v>0</v>
      </c>
      <c r="S35">
        <f t="shared" si="11"/>
        <v>0</v>
      </c>
      <c r="T35">
        <f t="shared" si="12"/>
        <v>0</v>
      </c>
      <c r="U35">
        <f t="shared" si="13"/>
        <v>0</v>
      </c>
      <c r="W35">
        <f>IF(G35=5,100,0)</f>
        <v>100</v>
      </c>
      <c r="X35">
        <f>IF(G35=4,75,0)</f>
        <v>0</v>
      </c>
      <c r="Y35">
        <f>IF(G35=3,50,0)</f>
        <v>0</v>
      </c>
      <c r="Z35">
        <f>IF(G35=2,25,0)</f>
        <v>0</v>
      </c>
    </row>
    <row r="36" spans="1:26" ht="33" customHeight="1" x14ac:dyDescent="0.25">
      <c r="A36" s="6"/>
      <c r="C36" s="31"/>
      <c r="D36" s="49" t="s">
        <v>36</v>
      </c>
      <c r="E36" s="50"/>
      <c r="F36" s="5"/>
      <c r="G36" s="26"/>
      <c r="H36" s="43"/>
      <c r="M36">
        <f t="shared" si="8"/>
        <v>0</v>
      </c>
      <c r="R36">
        <f t="shared" si="10"/>
        <v>0</v>
      </c>
      <c r="S36">
        <f t="shared" si="11"/>
        <v>0</v>
      </c>
      <c r="T36">
        <f t="shared" si="12"/>
        <v>0</v>
      </c>
      <c r="U36">
        <f t="shared" si="13"/>
        <v>0</v>
      </c>
    </row>
    <row r="37" spans="1:26" ht="33" customHeight="1" x14ac:dyDescent="0.25">
      <c r="A37" s="6"/>
      <c r="C37" s="31"/>
      <c r="D37" s="40" t="s">
        <v>27</v>
      </c>
      <c r="E37" s="39"/>
      <c r="F37" s="5"/>
      <c r="G37" s="5"/>
      <c r="H37" s="15"/>
      <c r="M37">
        <f t="shared" si="8"/>
        <v>0</v>
      </c>
      <c r="R37">
        <f t="shared" si="10"/>
        <v>0</v>
      </c>
      <c r="S37">
        <f t="shared" si="11"/>
        <v>0</v>
      </c>
      <c r="T37">
        <f t="shared" si="12"/>
        <v>0</v>
      </c>
      <c r="U37">
        <f t="shared" si="13"/>
        <v>0</v>
      </c>
    </row>
    <row r="38" spans="1:26" ht="33" customHeight="1" x14ac:dyDescent="0.25">
      <c r="A38" s="6"/>
      <c r="C38" s="31"/>
      <c r="D38" s="40" t="s">
        <v>28</v>
      </c>
      <c r="E38" s="39"/>
      <c r="F38" s="5"/>
      <c r="G38" s="26"/>
      <c r="H38" s="26"/>
      <c r="M38">
        <f t="shared" si="8"/>
        <v>0</v>
      </c>
      <c r="R38">
        <f t="shared" si="10"/>
        <v>0</v>
      </c>
      <c r="S38">
        <f t="shared" si="11"/>
        <v>0</v>
      </c>
      <c r="T38">
        <f t="shared" si="12"/>
        <v>0</v>
      </c>
      <c r="U38">
        <f t="shared" si="13"/>
        <v>0</v>
      </c>
    </row>
    <row r="39" spans="1:26" ht="18" customHeight="1" x14ac:dyDescent="0.25">
      <c r="A39" s="6"/>
      <c r="E39" s="8"/>
      <c r="F39" s="5"/>
    </row>
    <row r="40" spans="1:26" ht="30" customHeight="1" x14ac:dyDescent="0.25">
      <c r="A40" s="6"/>
      <c r="D40" s="9"/>
      <c r="E40" s="8"/>
      <c r="F40" s="5"/>
      <c r="H40" s="10" t="str">
        <f>IF(M8,"ORGANIZ/RESP. MAN./GIURIA","ORGANIZ/DOF/GIURIA")</f>
        <v>ORGANIZ/RESP. MAN./GIURIA</v>
      </c>
    </row>
    <row r="41" spans="1:26" ht="30" customHeight="1" x14ac:dyDescent="0.25">
      <c r="A41" s="6"/>
      <c r="G41" s="31"/>
      <c r="H41" s="11" t="s">
        <v>15</v>
      </c>
      <c r="N41">
        <f>IF(G41="NP",6,G41)</f>
        <v>0</v>
      </c>
      <c r="W41">
        <f>IF(G41=5,100,0)</f>
        <v>0</v>
      </c>
      <c r="X41">
        <f>IF(G41=4,75,0)</f>
        <v>0</v>
      </c>
      <c r="Y41">
        <f>IF(G41=3,50,0)</f>
        <v>0</v>
      </c>
      <c r="Z41">
        <f>IF(G41=2,25,0)</f>
        <v>0</v>
      </c>
    </row>
    <row r="42" spans="1:26" ht="30" customHeight="1" x14ac:dyDescent="0.25">
      <c r="A42" s="6"/>
    </row>
    <row r="43" spans="1:26" ht="30" customHeight="1" x14ac:dyDescent="0.25">
      <c r="A43" s="6"/>
      <c r="B43" s="6" t="s">
        <v>6</v>
      </c>
      <c r="C43" s="30"/>
      <c r="D43" s="30"/>
      <c r="E43" s="30"/>
      <c r="F43" s="30"/>
      <c r="G43" s="30"/>
      <c r="H43" s="30"/>
    </row>
    <row r="44" spans="1:26" ht="30" customHeight="1" x14ac:dyDescent="0.25">
      <c r="A44" s="6"/>
      <c r="B44" s="6"/>
      <c r="C44" s="12"/>
      <c r="D44" s="12"/>
      <c r="E44" s="12"/>
      <c r="F44" s="12"/>
      <c r="G44" s="12"/>
      <c r="H44" s="12"/>
    </row>
    <row r="45" spans="1:26" ht="30" customHeight="1" x14ac:dyDescent="0.25">
      <c r="A45" s="6"/>
      <c r="B45" s="6"/>
      <c r="C45" s="32"/>
      <c r="D45" s="32"/>
      <c r="E45" s="32"/>
      <c r="F45" s="32"/>
      <c r="G45" s="32"/>
      <c r="H45" s="32"/>
    </row>
    <row r="46" spans="1:26" ht="10.5" customHeight="1" x14ac:dyDescent="0.25">
      <c r="A46" s="6"/>
      <c r="B46" s="6"/>
    </row>
    <row r="47" spans="1:26" ht="30" customHeight="1" x14ac:dyDescent="0.25">
      <c r="A47" s="6"/>
      <c r="C47" t="str">
        <f>IF(M8,"Firma Resp. Manifestazione","Firma DOF")</f>
        <v>Firma Resp. Manifestazione</v>
      </c>
      <c r="E47" s="27"/>
      <c r="F47" s="27"/>
    </row>
    <row r="48" spans="1:26" ht="30" customHeight="1" x14ac:dyDescent="0.25">
      <c r="A48" s="6"/>
      <c r="C48" t="s">
        <v>18</v>
      </c>
      <c r="E48" s="29"/>
      <c r="F48" s="29"/>
    </row>
    <row r="49" spans="1:8" ht="30" customHeight="1" x14ac:dyDescent="0.25">
      <c r="A49" s="6"/>
      <c r="C49" t="s">
        <v>19</v>
      </c>
      <c r="E49" s="29"/>
      <c r="F49" s="29"/>
    </row>
    <row r="50" spans="1:8" ht="15.75" customHeight="1" x14ac:dyDescent="0.25">
      <c r="A50" s="6"/>
    </row>
    <row r="51" spans="1:8" ht="15.75" customHeight="1" x14ac:dyDescent="0.25">
      <c r="A51" s="6"/>
      <c r="F51" s="44" t="s">
        <v>7</v>
      </c>
      <c r="G51" s="45"/>
      <c r="H51" s="46"/>
    </row>
    <row r="52" spans="1:8" ht="15.75" customHeight="1" x14ac:dyDescent="0.25">
      <c r="A52" s="6"/>
    </row>
    <row r="53" spans="1:8" ht="15.75" customHeight="1" x14ac:dyDescent="0.25">
      <c r="A53" s="6"/>
    </row>
    <row r="54" spans="1:8" ht="15.75" customHeight="1" x14ac:dyDescent="0.25">
      <c r="A54" s="6"/>
    </row>
    <row r="55" spans="1:8" ht="15.75" customHeight="1" x14ac:dyDescent="0.25">
      <c r="A55" s="6"/>
    </row>
    <row r="56" spans="1:8" ht="15.75" customHeight="1" x14ac:dyDescent="0.25">
      <c r="A56" s="6"/>
    </row>
    <row r="57" spans="1:8" ht="15.75" customHeight="1" x14ac:dyDescent="0.25">
      <c r="A57" s="6"/>
    </row>
    <row r="58" spans="1:8" ht="15.75" customHeight="1" x14ac:dyDescent="0.25">
      <c r="A58" s="6"/>
    </row>
    <row r="59" spans="1:8" ht="15.75" customHeight="1" x14ac:dyDescent="0.25">
      <c r="A59" s="6"/>
    </row>
    <row r="60" spans="1:8" ht="15.75" customHeight="1" x14ac:dyDescent="0.25">
      <c r="A60" s="6"/>
    </row>
    <row r="61" spans="1:8" ht="15.75" customHeight="1" x14ac:dyDescent="0.25">
      <c r="A61" s="6"/>
    </row>
    <row r="62" spans="1:8" ht="15.75" customHeight="1" x14ac:dyDescent="0.25">
      <c r="A62" s="6"/>
    </row>
    <row r="63" spans="1:8" ht="15.75" customHeight="1" x14ac:dyDescent="0.25">
      <c r="A63" s="6"/>
    </row>
    <row r="64" spans="1:8" ht="15.75" customHeight="1" x14ac:dyDescent="0.25">
      <c r="A64" s="6"/>
    </row>
    <row r="65" spans="1:1" ht="15.75" customHeight="1" x14ac:dyDescent="0.25">
      <c r="A65" s="6"/>
    </row>
    <row r="66" spans="1:1" ht="15.75" customHeight="1" x14ac:dyDescent="0.25">
      <c r="A66" s="6"/>
    </row>
    <row r="67" spans="1:1" ht="15.75" customHeight="1" x14ac:dyDescent="0.25">
      <c r="A67" s="6"/>
    </row>
    <row r="68" spans="1:1" ht="15.75" customHeight="1" x14ac:dyDescent="0.25">
      <c r="A68" s="6"/>
    </row>
    <row r="69" spans="1:1" ht="15.75" customHeight="1" x14ac:dyDescent="0.25">
      <c r="A69" s="6"/>
    </row>
    <row r="70" spans="1:1" ht="15.75" customHeight="1" x14ac:dyDescent="0.25">
      <c r="A70" s="6"/>
    </row>
    <row r="71" spans="1:1" ht="15.75" customHeight="1" x14ac:dyDescent="0.25">
      <c r="A71" s="6"/>
    </row>
    <row r="72" spans="1:1" ht="15.75" customHeight="1" x14ac:dyDescent="0.25">
      <c r="A72" s="6"/>
    </row>
    <row r="73" spans="1:1" ht="15.75" customHeight="1" x14ac:dyDescent="0.25">
      <c r="A73" s="6"/>
    </row>
    <row r="74" spans="1:1" ht="15.75" customHeight="1" x14ac:dyDescent="0.25">
      <c r="A74" s="6"/>
    </row>
    <row r="75" spans="1:1" ht="15.75" customHeight="1" x14ac:dyDescent="0.25">
      <c r="A75" s="6"/>
    </row>
    <row r="76" spans="1:1" ht="15.75" customHeight="1" x14ac:dyDescent="0.25">
      <c r="A76" s="6"/>
    </row>
    <row r="77" spans="1:1" ht="15.75" customHeight="1" x14ac:dyDescent="0.25">
      <c r="A77" s="6"/>
    </row>
    <row r="78" spans="1:1" ht="15.75" customHeight="1" x14ac:dyDescent="0.25">
      <c r="A78" s="6"/>
    </row>
    <row r="79" spans="1:1" ht="15.75" customHeight="1" x14ac:dyDescent="0.25">
      <c r="A79" s="6"/>
    </row>
    <row r="80" spans="1:1" ht="15.75" customHeight="1" x14ac:dyDescent="0.25">
      <c r="A80" s="6"/>
    </row>
    <row r="81" spans="1:1" ht="15.75" customHeight="1" x14ac:dyDescent="0.25">
      <c r="A81" s="6"/>
    </row>
    <row r="82" spans="1:1" ht="15.75" customHeight="1" x14ac:dyDescent="0.25">
      <c r="A82" s="6"/>
    </row>
    <row r="83" spans="1:1" ht="15.75" customHeight="1" x14ac:dyDescent="0.25">
      <c r="A83" s="6"/>
    </row>
    <row r="84" spans="1:1" ht="15.75" customHeight="1" x14ac:dyDescent="0.25">
      <c r="A84" s="6"/>
    </row>
    <row r="85" spans="1:1" ht="15.75" customHeight="1" x14ac:dyDescent="0.25">
      <c r="A85" s="6"/>
    </row>
    <row r="86" spans="1:1" ht="15.75" customHeight="1" x14ac:dyDescent="0.25">
      <c r="A86" s="6"/>
    </row>
    <row r="87" spans="1:1" ht="15.75" customHeight="1" x14ac:dyDescent="0.25">
      <c r="A87" s="6"/>
    </row>
    <row r="88" spans="1:1" ht="15.75" customHeight="1" x14ac:dyDescent="0.25">
      <c r="A88" s="6"/>
    </row>
    <row r="89" spans="1:1" ht="15.75" customHeight="1" x14ac:dyDescent="0.25">
      <c r="A89" s="6"/>
    </row>
    <row r="90" spans="1:1" ht="15.75" customHeight="1" x14ac:dyDescent="0.25">
      <c r="A90" s="6"/>
    </row>
    <row r="91" spans="1:1" ht="15.75" customHeight="1" x14ac:dyDescent="0.25">
      <c r="A91" s="6"/>
    </row>
    <row r="92" spans="1:1" ht="15.75" customHeight="1" x14ac:dyDescent="0.25">
      <c r="A92" s="6"/>
    </row>
    <row r="93" spans="1:1" ht="15.75" customHeight="1" x14ac:dyDescent="0.25">
      <c r="A93" s="6"/>
    </row>
    <row r="94" spans="1:1" ht="15.75" customHeight="1" x14ac:dyDescent="0.25">
      <c r="A94" s="6"/>
    </row>
    <row r="95" spans="1:1" ht="15.75" customHeight="1" x14ac:dyDescent="0.25">
      <c r="A95" s="6"/>
    </row>
    <row r="96" spans="1:1" ht="15.75" customHeight="1" x14ac:dyDescent="0.25">
      <c r="A96" s="6"/>
    </row>
    <row r="97" spans="1:1" ht="15.75" customHeight="1" x14ac:dyDescent="0.25">
      <c r="A97" s="6"/>
    </row>
    <row r="98" spans="1:1" ht="15.75" customHeight="1" x14ac:dyDescent="0.25">
      <c r="A98" s="6"/>
    </row>
    <row r="99" spans="1:1" ht="15.75" customHeight="1" x14ac:dyDescent="0.25">
      <c r="A99" s="6"/>
    </row>
    <row r="100" spans="1:1" ht="15.75" customHeight="1" x14ac:dyDescent="0.25">
      <c r="A100" s="6"/>
    </row>
    <row r="101" spans="1:1" ht="15.75" customHeight="1" x14ac:dyDescent="0.25">
      <c r="A101" s="6"/>
    </row>
    <row r="102" spans="1:1" ht="15.75" customHeight="1" x14ac:dyDescent="0.25">
      <c r="A102" s="6"/>
    </row>
    <row r="103" spans="1:1" ht="15.75" customHeight="1" x14ac:dyDescent="0.25">
      <c r="A103" s="6"/>
    </row>
    <row r="104" spans="1:1" ht="15.75" customHeight="1" x14ac:dyDescent="0.25">
      <c r="A104" s="6"/>
    </row>
    <row r="105" spans="1:1" ht="15.75" customHeight="1" x14ac:dyDescent="0.25">
      <c r="A105" s="6"/>
    </row>
    <row r="106" spans="1:1" ht="15.75" customHeight="1" x14ac:dyDescent="0.25">
      <c r="A106" s="6"/>
    </row>
    <row r="107" spans="1:1" ht="15.75" customHeight="1" x14ac:dyDescent="0.25">
      <c r="A107" s="6"/>
    </row>
    <row r="108" spans="1:1" ht="15.75" customHeight="1" x14ac:dyDescent="0.25">
      <c r="A108" s="6"/>
    </row>
    <row r="109" spans="1:1" ht="15.75" customHeight="1" x14ac:dyDescent="0.25">
      <c r="A109" s="6"/>
    </row>
    <row r="110" spans="1:1" ht="15.75" customHeight="1" x14ac:dyDescent="0.25">
      <c r="A110" s="6"/>
    </row>
    <row r="111" spans="1:1" ht="15.75" customHeight="1" x14ac:dyDescent="0.25">
      <c r="A111" s="6"/>
    </row>
    <row r="112" spans="1:1" ht="15.75" customHeight="1" x14ac:dyDescent="0.25">
      <c r="A112" s="6"/>
    </row>
    <row r="113" spans="1:1" ht="15.75" customHeight="1" x14ac:dyDescent="0.25">
      <c r="A113" s="6"/>
    </row>
    <row r="114" spans="1:1" ht="15.75" customHeight="1" x14ac:dyDescent="0.25">
      <c r="A114" s="6"/>
    </row>
    <row r="115" spans="1:1" ht="15.75" customHeight="1" x14ac:dyDescent="0.25">
      <c r="A115" s="6"/>
    </row>
    <row r="116" spans="1:1" ht="15.75" customHeight="1" x14ac:dyDescent="0.25">
      <c r="A116" s="6"/>
    </row>
    <row r="117" spans="1:1" ht="15.75" customHeight="1" x14ac:dyDescent="0.25">
      <c r="A117" s="6"/>
    </row>
    <row r="118" spans="1:1" ht="15.75" customHeight="1" x14ac:dyDescent="0.25">
      <c r="A118" s="6"/>
    </row>
    <row r="119" spans="1:1" ht="15.75" customHeight="1" x14ac:dyDescent="0.25">
      <c r="A119" s="6"/>
    </row>
    <row r="120" spans="1:1" ht="15.75" customHeight="1" x14ac:dyDescent="0.25">
      <c r="A120" s="6"/>
    </row>
    <row r="121" spans="1:1" ht="15.75" customHeight="1" x14ac:dyDescent="0.25">
      <c r="A121" s="6"/>
    </row>
    <row r="122" spans="1:1" ht="15.75" customHeight="1" x14ac:dyDescent="0.25">
      <c r="A122" s="6"/>
    </row>
    <row r="123" spans="1:1" ht="15.75" customHeight="1" x14ac:dyDescent="0.25">
      <c r="A123" s="6"/>
    </row>
    <row r="124" spans="1:1" ht="15.75" customHeight="1" x14ac:dyDescent="0.25">
      <c r="A124" s="6"/>
    </row>
    <row r="125" spans="1:1" ht="15.75" customHeight="1" x14ac:dyDescent="0.25">
      <c r="A125" s="6"/>
    </row>
    <row r="126" spans="1:1" ht="15.75" customHeight="1" x14ac:dyDescent="0.25">
      <c r="A126" s="6"/>
    </row>
    <row r="127" spans="1:1" ht="15.75" customHeight="1" x14ac:dyDescent="0.25">
      <c r="A127" s="6"/>
    </row>
    <row r="128" spans="1:1" ht="15.75" customHeight="1" x14ac:dyDescent="0.25">
      <c r="A128" s="6"/>
    </row>
    <row r="129" spans="1:1" ht="15.75" customHeight="1" x14ac:dyDescent="0.25">
      <c r="A129" s="6"/>
    </row>
    <row r="130" spans="1:1" ht="15.75" customHeight="1" x14ac:dyDescent="0.25">
      <c r="A130" s="6"/>
    </row>
    <row r="131" spans="1:1" ht="15.75" customHeight="1" x14ac:dyDescent="0.25">
      <c r="A131" s="6"/>
    </row>
    <row r="132" spans="1:1" ht="15.75" customHeight="1" x14ac:dyDescent="0.25">
      <c r="A132" s="6"/>
    </row>
    <row r="133" spans="1:1" ht="15.75" customHeight="1" x14ac:dyDescent="0.25">
      <c r="A133" s="6"/>
    </row>
    <row r="134" spans="1:1" ht="15.75" customHeight="1" x14ac:dyDescent="0.25">
      <c r="A134" s="6"/>
    </row>
    <row r="135" spans="1:1" ht="15.75" customHeight="1" x14ac:dyDescent="0.25">
      <c r="A135" s="6"/>
    </row>
    <row r="136" spans="1:1" ht="15.75" customHeight="1" x14ac:dyDescent="0.25">
      <c r="A136" s="6"/>
    </row>
    <row r="137" spans="1:1" ht="15.75" customHeight="1" x14ac:dyDescent="0.25">
      <c r="A137" s="6"/>
    </row>
    <row r="138" spans="1:1" ht="15.75" customHeight="1" x14ac:dyDescent="0.25">
      <c r="A138" s="6"/>
    </row>
    <row r="139" spans="1:1" ht="15.75" customHeight="1" x14ac:dyDescent="0.25">
      <c r="A139" s="6"/>
    </row>
    <row r="140" spans="1:1" ht="15.75" customHeight="1" x14ac:dyDescent="0.25">
      <c r="A140" s="6"/>
    </row>
    <row r="141" spans="1:1" ht="15.75" customHeight="1" x14ac:dyDescent="0.25">
      <c r="A141" s="6"/>
    </row>
    <row r="142" spans="1:1" ht="15.75" customHeight="1" x14ac:dyDescent="0.25">
      <c r="A142" s="6"/>
    </row>
    <row r="143" spans="1:1" ht="15.75" customHeight="1" x14ac:dyDescent="0.25">
      <c r="A143" s="6"/>
    </row>
    <row r="144" spans="1:1" ht="15.75" customHeight="1" x14ac:dyDescent="0.25">
      <c r="A144" s="6"/>
    </row>
    <row r="145" spans="1:1" ht="15.75" customHeight="1" x14ac:dyDescent="0.25">
      <c r="A145" s="6"/>
    </row>
    <row r="146" spans="1:1" ht="15.75" customHeight="1" x14ac:dyDescent="0.25">
      <c r="A146" s="6"/>
    </row>
    <row r="147" spans="1:1" ht="15.75" customHeight="1" x14ac:dyDescent="0.25">
      <c r="A147" s="6"/>
    </row>
    <row r="148" spans="1:1" ht="15.75" customHeight="1" x14ac:dyDescent="0.25">
      <c r="A148" s="6"/>
    </row>
    <row r="149" spans="1:1" ht="15.75" customHeight="1" x14ac:dyDescent="0.25">
      <c r="A149" s="6"/>
    </row>
    <row r="150" spans="1:1" ht="15.75" customHeight="1" x14ac:dyDescent="0.25">
      <c r="A150" s="6"/>
    </row>
    <row r="151" spans="1:1" ht="15.75" customHeight="1" x14ac:dyDescent="0.25">
      <c r="A151" s="6"/>
    </row>
    <row r="152" spans="1:1" ht="15.75" customHeight="1" x14ac:dyDescent="0.25">
      <c r="A152" s="6"/>
    </row>
    <row r="153" spans="1:1" ht="15.75" customHeight="1" x14ac:dyDescent="0.25">
      <c r="A153" s="6"/>
    </row>
    <row r="154" spans="1:1" ht="15.75" customHeight="1" x14ac:dyDescent="0.25">
      <c r="A154" s="6"/>
    </row>
    <row r="155" spans="1:1" ht="15.75" customHeight="1" x14ac:dyDescent="0.25">
      <c r="A155" s="6"/>
    </row>
    <row r="156" spans="1:1" ht="15.75" customHeight="1" x14ac:dyDescent="0.25">
      <c r="A156" s="6"/>
    </row>
    <row r="157" spans="1:1" ht="15.75" customHeight="1" x14ac:dyDescent="0.25">
      <c r="A157" s="6"/>
    </row>
    <row r="158" spans="1:1" ht="15.75" customHeight="1" x14ac:dyDescent="0.25">
      <c r="A158" s="6"/>
    </row>
    <row r="159" spans="1:1" ht="15.75" customHeight="1" x14ac:dyDescent="0.25">
      <c r="A159" s="6"/>
    </row>
    <row r="160" spans="1:1" ht="15.75" customHeight="1" x14ac:dyDescent="0.25">
      <c r="A160" s="6"/>
    </row>
    <row r="161" spans="1:1" ht="15.75" customHeight="1" x14ac:dyDescent="0.25">
      <c r="A161" s="6"/>
    </row>
    <row r="162" spans="1:1" ht="15.75" customHeight="1" x14ac:dyDescent="0.25">
      <c r="A162" s="6"/>
    </row>
    <row r="163" spans="1:1" ht="15.75" customHeight="1" x14ac:dyDescent="0.25">
      <c r="A163" s="6"/>
    </row>
    <row r="164" spans="1:1" ht="15.75" customHeight="1" x14ac:dyDescent="0.25">
      <c r="A164" s="6"/>
    </row>
    <row r="165" spans="1:1" ht="15.75" customHeight="1" x14ac:dyDescent="0.25">
      <c r="A165" s="6"/>
    </row>
    <row r="166" spans="1:1" ht="15.75" customHeight="1" x14ac:dyDescent="0.25">
      <c r="A166" s="6"/>
    </row>
    <row r="167" spans="1:1" ht="15.75" customHeight="1" x14ac:dyDescent="0.25">
      <c r="A167" s="6"/>
    </row>
    <row r="168" spans="1:1" ht="15.75" customHeight="1" x14ac:dyDescent="0.25">
      <c r="A168" s="6"/>
    </row>
    <row r="169" spans="1:1" ht="15.75" customHeight="1" x14ac:dyDescent="0.25">
      <c r="A169" s="6"/>
    </row>
    <row r="170" spans="1:1" ht="15.75" customHeight="1" x14ac:dyDescent="0.25">
      <c r="A170" s="6"/>
    </row>
    <row r="171" spans="1:1" ht="15.75" customHeight="1" x14ac:dyDescent="0.25">
      <c r="A171" s="6"/>
    </row>
    <row r="172" spans="1:1" ht="15.75" customHeight="1" x14ac:dyDescent="0.25">
      <c r="A172" s="6"/>
    </row>
    <row r="173" spans="1:1" ht="15.75" customHeight="1" x14ac:dyDescent="0.25">
      <c r="A173" s="6"/>
    </row>
    <row r="174" spans="1:1" ht="15.75" customHeight="1" x14ac:dyDescent="0.25">
      <c r="A174" s="6"/>
    </row>
    <row r="175" spans="1:1" ht="15.75" customHeight="1" x14ac:dyDescent="0.25">
      <c r="A175" s="6"/>
    </row>
    <row r="176" spans="1:1" ht="15.75" customHeight="1" x14ac:dyDescent="0.25">
      <c r="A176" s="6"/>
    </row>
    <row r="177" spans="1:1" ht="15.75" customHeight="1" x14ac:dyDescent="0.25">
      <c r="A177" s="6"/>
    </row>
    <row r="178" spans="1:1" ht="15.75" customHeight="1" x14ac:dyDescent="0.25">
      <c r="A178" s="6"/>
    </row>
    <row r="179" spans="1:1" ht="15.75" customHeight="1" x14ac:dyDescent="0.25">
      <c r="A179" s="6"/>
    </row>
    <row r="180" spans="1:1" ht="15.75" customHeight="1" x14ac:dyDescent="0.25">
      <c r="A180" s="6"/>
    </row>
    <row r="181" spans="1:1" ht="15.75" customHeight="1" x14ac:dyDescent="0.25">
      <c r="A181" s="6"/>
    </row>
    <row r="182" spans="1:1" ht="15.75" customHeight="1" x14ac:dyDescent="0.25">
      <c r="A182" s="6"/>
    </row>
    <row r="183" spans="1:1" ht="15.75" customHeight="1" x14ac:dyDescent="0.25">
      <c r="A183" s="6"/>
    </row>
    <row r="184" spans="1:1" ht="15.75" customHeight="1" x14ac:dyDescent="0.25">
      <c r="A184" s="6"/>
    </row>
    <row r="185" spans="1:1" ht="15.75" customHeight="1" x14ac:dyDescent="0.25">
      <c r="A185" s="6"/>
    </row>
    <row r="186" spans="1:1" ht="15.75" customHeight="1" x14ac:dyDescent="0.25">
      <c r="A186" s="6"/>
    </row>
    <row r="187" spans="1:1" ht="15.75" customHeight="1" x14ac:dyDescent="0.25">
      <c r="A187" s="6"/>
    </row>
    <row r="188" spans="1:1" ht="15.75" customHeight="1" x14ac:dyDescent="0.25">
      <c r="A188" s="6"/>
    </row>
    <row r="189" spans="1:1" ht="15.75" customHeight="1" x14ac:dyDescent="0.25">
      <c r="A189" s="6"/>
    </row>
    <row r="190" spans="1:1" ht="15.75" customHeight="1" x14ac:dyDescent="0.25">
      <c r="A190" s="6"/>
    </row>
    <row r="191" spans="1:1" ht="15.75" customHeight="1" x14ac:dyDescent="0.25">
      <c r="A191" s="6"/>
    </row>
    <row r="192" spans="1:1" ht="15.75" customHeight="1" x14ac:dyDescent="0.25">
      <c r="A192" s="6"/>
    </row>
    <row r="193" spans="1:1" ht="15.75" customHeight="1" x14ac:dyDescent="0.25">
      <c r="A193" s="6"/>
    </row>
    <row r="194" spans="1:1" ht="15.75" customHeight="1" x14ac:dyDescent="0.25">
      <c r="A194" s="6"/>
    </row>
    <row r="195" spans="1:1" ht="15.75" customHeight="1" x14ac:dyDescent="0.25">
      <c r="A195" s="6"/>
    </row>
    <row r="196" spans="1:1" ht="15.75" customHeight="1" x14ac:dyDescent="0.25">
      <c r="A196" s="6"/>
    </row>
    <row r="197" spans="1:1" ht="15.75" customHeight="1" x14ac:dyDescent="0.25">
      <c r="A197" s="6"/>
    </row>
    <row r="198" spans="1:1" ht="15.75" customHeight="1" x14ac:dyDescent="0.25">
      <c r="A198" s="6"/>
    </row>
    <row r="199" spans="1:1" ht="15.75" customHeight="1" x14ac:dyDescent="0.25">
      <c r="A199" s="6"/>
    </row>
    <row r="200" spans="1:1" ht="15.75" customHeight="1" x14ac:dyDescent="0.25">
      <c r="A200" s="6"/>
    </row>
    <row r="201" spans="1:1" ht="15.75" customHeight="1" x14ac:dyDescent="0.25">
      <c r="A201" s="6"/>
    </row>
    <row r="202" spans="1:1" ht="15.75" customHeight="1" x14ac:dyDescent="0.25">
      <c r="A202" s="6"/>
    </row>
    <row r="203" spans="1:1" ht="15.75" customHeight="1" x14ac:dyDescent="0.25">
      <c r="A203" s="6"/>
    </row>
    <row r="204" spans="1:1" ht="15.75" customHeight="1" x14ac:dyDescent="0.25">
      <c r="A204" s="6"/>
    </row>
    <row r="205" spans="1:1" ht="15.75" customHeight="1" x14ac:dyDescent="0.25">
      <c r="A205" s="6"/>
    </row>
    <row r="206" spans="1:1" ht="15.75" customHeight="1" x14ac:dyDescent="0.25">
      <c r="A206" s="6"/>
    </row>
    <row r="207" spans="1:1" ht="15.75" customHeight="1" x14ac:dyDescent="0.25">
      <c r="A207" s="6"/>
    </row>
    <row r="208" spans="1:1" ht="15.75" customHeight="1" x14ac:dyDescent="0.25">
      <c r="A208" s="6"/>
    </row>
    <row r="209" spans="1:1" ht="15.75" customHeight="1" x14ac:dyDescent="0.25">
      <c r="A209" s="6"/>
    </row>
    <row r="210" spans="1:1" ht="15.75" customHeight="1" x14ac:dyDescent="0.25">
      <c r="A210" s="6"/>
    </row>
    <row r="211" spans="1:1" ht="15.75" customHeight="1" x14ac:dyDescent="0.25">
      <c r="A211" s="6"/>
    </row>
    <row r="212" spans="1:1" ht="15.75" customHeight="1" x14ac:dyDescent="0.25">
      <c r="A212" s="6"/>
    </row>
    <row r="213" spans="1:1" ht="15.75" customHeight="1" x14ac:dyDescent="0.25">
      <c r="A213" s="6"/>
    </row>
    <row r="214" spans="1:1" ht="15.75" customHeight="1" x14ac:dyDescent="0.25">
      <c r="A214" s="6"/>
    </row>
    <row r="215" spans="1:1" ht="15.75" customHeight="1" x14ac:dyDescent="0.25">
      <c r="A215" s="6"/>
    </row>
    <row r="216" spans="1:1" ht="15.75" customHeight="1" x14ac:dyDescent="0.25">
      <c r="A216" s="6"/>
    </row>
    <row r="217" spans="1:1" ht="15.75" customHeight="1" x14ac:dyDescent="0.25">
      <c r="A217" s="6"/>
    </row>
    <row r="218" spans="1:1" ht="15.75" customHeight="1" x14ac:dyDescent="0.25">
      <c r="A218" s="6"/>
    </row>
    <row r="219" spans="1:1" ht="15.75" customHeight="1" x14ac:dyDescent="0.25">
      <c r="A219" s="6"/>
    </row>
    <row r="220" spans="1:1" ht="15.75" customHeight="1" x14ac:dyDescent="0.25">
      <c r="A220" s="6"/>
    </row>
    <row r="221" spans="1:1" ht="15.75" customHeight="1" x14ac:dyDescent="0.25">
      <c r="A221" s="6"/>
    </row>
    <row r="222" spans="1:1" ht="15.75" customHeight="1" x14ac:dyDescent="0.25">
      <c r="A222" s="6"/>
    </row>
    <row r="223" spans="1:1" ht="15.75" customHeight="1" x14ac:dyDescent="0.25">
      <c r="A223" s="6"/>
    </row>
    <row r="224" spans="1:1" ht="15.75" customHeight="1" x14ac:dyDescent="0.25">
      <c r="A224" s="6"/>
    </row>
    <row r="225" spans="1:1" ht="15.75" customHeight="1" x14ac:dyDescent="0.25">
      <c r="A225" s="6"/>
    </row>
    <row r="226" spans="1:1" ht="15.75" customHeight="1" x14ac:dyDescent="0.25">
      <c r="A226" s="6"/>
    </row>
    <row r="227" spans="1:1" ht="15.75" customHeight="1" x14ac:dyDescent="0.25">
      <c r="A227" s="6"/>
    </row>
    <row r="228" spans="1:1" ht="15.75" customHeight="1" x14ac:dyDescent="0.25">
      <c r="A228" s="6"/>
    </row>
    <row r="229" spans="1:1" ht="15.75" customHeight="1" x14ac:dyDescent="0.25">
      <c r="A229" s="6"/>
    </row>
    <row r="230" spans="1:1" ht="15.75" customHeight="1" x14ac:dyDescent="0.25">
      <c r="A230" s="6"/>
    </row>
    <row r="231" spans="1:1" ht="15.75" customHeight="1" x14ac:dyDescent="0.25">
      <c r="A231" s="6"/>
    </row>
    <row r="232" spans="1:1" ht="15.75" customHeight="1" x14ac:dyDescent="0.25">
      <c r="A232" s="6"/>
    </row>
    <row r="233" spans="1:1" ht="15.75" customHeight="1" x14ac:dyDescent="0.25">
      <c r="A233" s="6"/>
    </row>
    <row r="234" spans="1:1" ht="15.75" customHeight="1" x14ac:dyDescent="0.25">
      <c r="A234" s="6"/>
    </row>
    <row r="235" spans="1:1" ht="15.75" customHeight="1" x14ac:dyDescent="0.25">
      <c r="A235" s="6"/>
    </row>
    <row r="236" spans="1:1" ht="15.75" customHeight="1" x14ac:dyDescent="0.25">
      <c r="A236" s="6"/>
    </row>
    <row r="237" spans="1:1" ht="15.75" customHeight="1" x14ac:dyDescent="0.25">
      <c r="A237" s="6"/>
    </row>
    <row r="238" spans="1:1" ht="15.75" customHeight="1" x14ac:dyDescent="0.25">
      <c r="A238" s="6"/>
    </row>
    <row r="239" spans="1:1" ht="15.75" customHeight="1" x14ac:dyDescent="0.25">
      <c r="A239" s="6"/>
    </row>
    <row r="240" spans="1:1" ht="15.75" customHeight="1" x14ac:dyDescent="0.25">
      <c r="A240" s="6"/>
    </row>
    <row r="241" spans="1:1" ht="15.75" customHeight="1" x14ac:dyDescent="0.25">
      <c r="A241" s="6"/>
    </row>
    <row r="242" spans="1:1" ht="15.75" customHeight="1" x14ac:dyDescent="0.25">
      <c r="A242" s="6"/>
    </row>
    <row r="243" spans="1:1" ht="15.75" customHeight="1" x14ac:dyDescent="0.25">
      <c r="A243" s="6"/>
    </row>
    <row r="244" spans="1:1" ht="15.75" customHeight="1" x14ac:dyDescent="0.25">
      <c r="A244" s="6"/>
    </row>
    <row r="245" spans="1:1" ht="15.75" customHeight="1" x14ac:dyDescent="0.25">
      <c r="A245" s="6"/>
    </row>
    <row r="246" spans="1:1" ht="15.75" customHeight="1" x14ac:dyDescent="0.25">
      <c r="A246" s="6"/>
    </row>
    <row r="247" spans="1:1" ht="15.75" customHeight="1" x14ac:dyDescent="0.25">
      <c r="A247" s="6"/>
    </row>
    <row r="248" spans="1:1" ht="15.75" customHeight="1" x14ac:dyDescent="0.25">
      <c r="A248" s="6"/>
    </row>
    <row r="249" spans="1:1" ht="15.75" customHeight="1" x14ac:dyDescent="0.25">
      <c r="A249" s="6"/>
    </row>
    <row r="250" spans="1:1" ht="15.75" customHeight="1" x14ac:dyDescent="0.25">
      <c r="A250" s="6"/>
    </row>
    <row r="251" spans="1:1" ht="15.75" customHeight="1" x14ac:dyDescent="0.25">
      <c r="A251" s="6"/>
    </row>
    <row r="252" spans="1:1" ht="15.75" customHeight="1" x14ac:dyDescent="0.25">
      <c r="A252" s="6"/>
    </row>
    <row r="253" spans="1:1" ht="15.75" customHeight="1" x14ac:dyDescent="0.25">
      <c r="A253" s="6"/>
    </row>
    <row r="254" spans="1:1" ht="15.75" customHeight="1" x14ac:dyDescent="0.25">
      <c r="A254" s="6"/>
    </row>
    <row r="255" spans="1:1" ht="15.75" customHeight="1" x14ac:dyDescent="0.25">
      <c r="A255" s="6"/>
    </row>
    <row r="256" spans="1:1" ht="15.75" customHeight="1" x14ac:dyDescent="0.25">
      <c r="A256" s="6"/>
    </row>
    <row r="257" spans="1:1" ht="15.75" customHeight="1" x14ac:dyDescent="0.25">
      <c r="A257" s="6"/>
    </row>
    <row r="258" spans="1:1" ht="15.75" customHeight="1" x14ac:dyDescent="0.25">
      <c r="A258" s="6"/>
    </row>
    <row r="259" spans="1:1" ht="15.75" customHeight="1" x14ac:dyDescent="0.25">
      <c r="A259" s="6"/>
    </row>
    <row r="260" spans="1:1" ht="15.75" customHeight="1" x14ac:dyDescent="0.25">
      <c r="A260" s="6"/>
    </row>
    <row r="261" spans="1:1" ht="15.75" customHeight="1" x14ac:dyDescent="0.25">
      <c r="A261" s="6"/>
    </row>
    <row r="262" spans="1:1" ht="15.75" customHeight="1" x14ac:dyDescent="0.25">
      <c r="A262" s="6"/>
    </row>
    <row r="263" spans="1:1" ht="15.75" customHeight="1" x14ac:dyDescent="0.25">
      <c r="A263" s="6"/>
    </row>
    <row r="264" spans="1:1" ht="15.75" customHeight="1" x14ac:dyDescent="0.25">
      <c r="A264" s="6"/>
    </row>
    <row r="265" spans="1:1" ht="15.75" customHeight="1" x14ac:dyDescent="0.25">
      <c r="A265" s="6"/>
    </row>
    <row r="266" spans="1:1" ht="15.75" customHeight="1" x14ac:dyDescent="0.25">
      <c r="A266" s="6"/>
    </row>
    <row r="267" spans="1:1" ht="15.75" customHeight="1" x14ac:dyDescent="0.25">
      <c r="A267" s="6"/>
    </row>
    <row r="268" spans="1:1" ht="15.75" customHeight="1" x14ac:dyDescent="0.25">
      <c r="A268" s="6"/>
    </row>
    <row r="269" spans="1:1" ht="15.75" customHeight="1" x14ac:dyDescent="0.25">
      <c r="A269" s="6"/>
    </row>
    <row r="270" spans="1:1" ht="15.75" customHeight="1" x14ac:dyDescent="0.25">
      <c r="A270" s="6"/>
    </row>
    <row r="271" spans="1:1" ht="15.75" customHeight="1" x14ac:dyDescent="0.25">
      <c r="A271" s="6"/>
    </row>
    <row r="272" spans="1:1" ht="15.75" customHeight="1" x14ac:dyDescent="0.25">
      <c r="A272" s="6"/>
    </row>
    <row r="273" spans="1:1" ht="15.75" customHeight="1" x14ac:dyDescent="0.25">
      <c r="A273" s="6"/>
    </row>
    <row r="274" spans="1:1" ht="15.75" customHeight="1" x14ac:dyDescent="0.25">
      <c r="A274" s="6"/>
    </row>
    <row r="275" spans="1:1" ht="15.75" customHeight="1" x14ac:dyDescent="0.25">
      <c r="A275" s="6"/>
    </row>
    <row r="276" spans="1:1" ht="15.75" customHeight="1" x14ac:dyDescent="0.25">
      <c r="A276" s="6"/>
    </row>
    <row r="277" spans="1:1" ht="15.75" customHeight="1" x14ac:dyDescent="0.25">
      <c r="A277" s="6"/>
    </row>
    <row r="278" spans="1:1" ht="15.75" customHeight="1" x14ac:dyDescent="0.25">
      <c r="A278" s="6"/>
    </row>
    <row r="279" spans="1:1" ht="15.75" customHeight="1" x14ac:dyDescent="0.25">
      <c r="A279" s="6"/>
    </row>
    <row r="280" spans="1:1" ht="15.75" customHeight="1" x14ac:dyDescent="0.25">
      <c r="A280" s="6"/>
    </row>
    <row r="281" spans="1:1" ht="15.75" customHeight="1" x14ac:dyDescent="0.25">
      <c r="A281" s="6"/>
    </row>
    <row r="282" spans="1:1" ht="15.75" customHeight="1" x14ac:dyDescent="0.25">
      <c r="A282" s="6"/>
    </row>
    <row r="283" spans="1:1" ht="15.75" customHeight="1" x14ac:dyDescent="0.25">
      <c r="A283" s="6"/>
    </row>
    <row r="284" spans="1:1" ht="15.75" customHeight="1" x14ac:dyDescent="0.25">
      <c r="A284" s="6"/>
    </row>
    <row r="285" spans="1:1" ht="15.75" customHeight="1" x14ac:dyDescent="0.25">
      <c r="A285" s="6"/>
    </row>
    <row r="286" spans="1:1" ht="15.75" customHeight="1" x14ac:dyDescent="0.25">
      <c r="A286" s="6"/>
    </row>
    <row r="287" spans="1:1" ht="15.75" customHeight="1" x14ac:dyDescent="0.25">
      <c r="A287" s="6"/>
    </row>
    <row r="288" spans="1:1" ht="15.75" customHeight="1" x14ac:dyDescent="0.25">
      <c r="A288" s="6"/>
    </row>
    <row r="289" spans="1:1" ht="15.75" customHeight="1" x14ac:dyDescent="0.25">
      <c r="A289" s="6"/>
    </row>
    <row r="290" spans="1:1" ht="15.75" customHeight="1" x14ac:dyDescent="0.25">
      <c r="A290" s="6"/>
    </row>
    <row r="291" spans="1:1" ht="15.75" customHeight="1" x14ac:dyDescent="0.25">
      <c r="A291" s="6"/>
    </row>
    <row r="292" spans="1:1" ht="15.75" customHeight="1" x14ac:dyDescent="0.25">
      <c r="A292" s="6"/>
    </row>
    <row r="293" spans="1:1" ht="15.75" customHeight="1" x14ac:dyDescent="0.25">
      <c r="A293" s="6"/>
    </row>
    <row r="294" spans="1:1" ht="15.75" customHeight="1" x14ac:dyDescent="0.25">
      <c r="A294" s="6"/>
    </row>
    <row r="295" spans="1:1" ht="15.75" customHeight="1" x14ac:dyDescent="0.25">
      <c r="A295" s="6"/>
    </row>
    <row r="296" spans="1:1" ht="15.75" customHeight="1" x14ac:dyDescent="0.25">
      <c r="A296" s="6"/>
    </row>
    <row r="297" spans="1:1" ht="15.75" customHeight="1" x14ac:dyDescent="0.25">
      <c r="A297" s="6"/>
    </row>
    <row r="298" spans="1:1" ht="15.75" customHeight="1" x14ac:dyDescent="0.25">
      <c r="A298" s="6"/>
    </row>
    <row r="299" spans="1:1" ht="15.75" customHeight="1" x14ac:dyDescent="0.25">
      <c r="A299" s="6"/>
    </row>
    <row r="300" spans="1:1" ht="15.75" customHeight="1" x14ac:dyDescent="0.25">
      <c r="A300" s="6"/>
    </row>
    <row r="301" spans="1:1" ht="15.75" customHeight="1" x14ac:dyDescent="0.25">
      <c r="A301" s="6"/>
    </row>
    <row r="302" spans="1:1" ht="15.75" customHeight="1" x14ac:dyDescent="0.25">
      <c r="A302" s="6"/>
    </row>
    <row r="303" spans="1:1" ht="15.75" customHeight="1" x14ac:dyDescent="0.25">
      <c r="A303" s="6"/>
    </row>
    <row r="304" spans="1:1" ht="15.75" customHeight="1" x14ac:dyDescent="0.25">
      <c r="A304" s="6"/>
    </row>
    <row r="305" spans="1:1" ht="15.75" customHeight="1" x14ac:dyDescent="0.25">
      <c r="A305" s="6"/>
    </row>
    <row r="306" spans="1:1" ht="15.75" customHeight="1" x14ac:dyDescent="0.25">
      <c r="A306" s="6"/>
    </row>
    <row r="307" spans="1:1" ht="15.75" customHeight="1" x14ac:dyDescent="0.25">
      <c r="A307" s="6"/>
    </row>
    <row r="308" spans="1:1" ht="15.75" customHeight="1" x14ac:dyDescent="0.25">
      <c r="A308" s="6"/>
    </row>
    <row r="309" spans="1:1" ht="15.75" customHeight="1" x14ac:dyDescent="0.25">
      <c r="A309" s="6"/>
    </row>
    <row r="310" spans="1:1" ht="15.75" customHeight="1" x14ac:dyDescent="0.25">
      <c r="A310" s="6"/>
    </row>
    <row r="311" spans="1:1" ht="15.75" customHeight="1" x14ac:dyDescent="0.25">
      <c r="A311" s="6"/>
    </row>
    <row r="312" spans="1:1" ht="15.75" customHeight="1" x14ac:dyDescent="0.25">
      <c r="A312" s="6"/>
    </row>
    <row r="313" spans="1:1" ht="15.75" customHeight="1" x14ac:dyDescent="0.25">
      <c r="A313" s="6"/>
    </row>
    <row r="314" spans="1:1" ht="15.75" customHeight="1" x14ac:dyDescent="0.25">
      <c r="A314" s="6"/>
    </row>
    <row r="315" spans="1:1" ht="15.75" customHeight="1" x14ac:dyDescent="0.25">
      <c r="A315" s="6"/>
    </row>
    <row r="316" spans="1:1" ht="15.75" customHeight="1" x14ac:dyDescent="0.25">
      <c r="A316" s="6"/>
    </row>
    <row r="317" spans="1:1" ht="15.75" customHeight="1" x14ac:dyDescent="0.25">
      <c r="A317" s="6"/>
    </row>
    <row r="318" spans="1:1" ht="15.75" customHeight="1" x14ac:dyDescent="0.25">
      <c r="A318" s="6"/>
    </row>
    <row r="319" spans="1:1" ht="15.75" customHeight="1" x14ac:dyDescent="0.25">
      <c r="A319" s="6"/>
    </row>
    <row r="320" spans="1:1" ht="15.75" customHeight="1" x14ac:dyDescent="0.25">
      <c r="A320" s="6"/>
    </row>
    <row r="321" spans="1:1" ht="15.75" customHeight="1" x14ac:dyDescent="0.25">
      <c r="A321" s="6"/>
    </row>
    <row r="322" spans="1:1" ht="15.75" customHeight="1" x14ac:dyDescent="0.25">
      <c r="A322" s="6"/>
    </row>
    <row r="323" spans="1:1" ht="15.75" customHeight="1" x14ac:dyDescent="0.25">
      <c r="A323" s="6"/>
    </row>
    <row r="324" spans="1:1" ht="15.75" customHeight="1" x14ac:dyDescent="0.25">
      <c r="A324" s="6"/>
    </row>
    <row r="325" spans="1:1" ht="15.75" customHeight="1" x14ac:dyDescent="0.25">
      <c r="A325" s="6"/>
    </row>
    <row r="326" spans="1:1" ht="15.75" customHeight="1" x14ac:dyDescent="0.25">
      <c r="A326" s="6"/>
    </row>
    <row r="327" spans="1:1" ht="15.75" customHeight="1" x14ac:dyDescent="0.25">
      <c r="A327" s="6"/>
    </row>
    <row r="328" spans="1:1" ht="15.75" customHeight="1" x14ac:dyDescent="0.25">
      <c r="A328" s="6"/>
    </row>
    <row r="329" spans="1:1" ht="15.75" customHeight="1" x14ac:dyDescent="0.25">
      <c r="A329" s="6"/>
    </row>
    <row r="330" spans="1:1" ht="15.75" customHeight="1" x14ac:dyDescent="0.25">
      <c r="A330" s="6"/>
    </row>
    <row r="331" spans="1:1" ht="15.75" customHeight="1" x14ac:dyDescent="0.25">
      <c r="A331" s="6"/>
    </row>
    <row r="332" spans="1:1" ht="15.75" customHeight="1" x14ac:dyDescent="0.25">
      <c r="A332" s="6"/>
    </row>
    <row r="333" spans="1:1" ht="15.75" customHeight="1" x14ac:dyDescent="0.25">
      <c r="A333" s="6"/>
    </row>
    <row r="334" spans="1:1" ht="15.75" customHeight="1" x14ac:dyDescent="0.25">
      <c r="A334" s="6"/>
    </row>
    <row r="335" spans="1:1" ht="15.75" customHeight="1" x14ac:dyDescent="0.25">
      <c r="A335" s="6"/>
    </row>
    <row r="336" spans="1:1" ht="15.75" customHeight="1" x14ac:dyDescent="0.25">
      <c r="A336" s="6"/>
    </row>
    <row r="337" spans="1:1" ht="15.75" customHeight="1" x14ac:dyDescent="0.25">
      <c r="A337" s="6"/>
    </row>
    <row r="338" spans="1:1" ht="15.75" customHeight="1" x14ac:dyDescent="0.25">
      <c r="A338" s="6"/>
    </row>
    <row r="339" spans="1:1" ht="15.75" customHeight="1" x14ac:dyDescent="0.25">
      <c r="A339" s="6"/>
    </row>
    <row r="340" spans="1:1" ht="15.75" customHeight="1" x14ac:dyDescent="0.25">
      <c r="A340" s="6"/>
    </row>
    <row r="341" spans="1:1" ht="15.75" customHeight="1" x14ac:dyDescent="0.25">
      <c r="A341" s="6"/>
    </row>
    <row r="342" spans="1:1" ht="15.75" customHeight="1" x14ac:dyDescent="0.25">
      <c r="A342" s="6"/>
    </row>
    <row r="343" spans="1:1" ht="15.75" customHeight="1" x14ac:dyDescent="0.25">
      <c r="A343" s="6"/>
    </row>
    <row r="344" spans="1:1" ht="15.75" customHeight="1" x14ac:dyDescent="0.25">
      <c r="A344" s="6"/>
    </row>
    <row r="345" spans="1:1" ht="15.75" customHeight="1" x14ac:dyDescent="0.25">
      <c r="A345" s="6"/>
    </row>
    <row r="346" spans="1:1" ht="15.75" customHeight="1" x14ac:dyDescent="0.25">
      <c r="A346" s="6"/>
    </row>
    <row r="347" spans="1:1" ht="15.75" customHeight="1" x14ac:dyDescent="0.25">
      <c r="A347" s="6"/>
    </row>
    <row r="348" spans="1:1" ht="15.75" customHeight="1" x14ac:dyDescent="0.25">
      <c r="A348" s="6"/>
    </row>
    <row r="349" spans="1:1" ht="15.75" customHeight="1" x14ac:dyDescent="0.25">
      <c r="A349" s="6"/>
    </row>
    <row r="350" spans="1:1" ht="15.75" customHeight="1" x14ac:dyDescent="0.25">
      <c r="A350" s="6"/>
    </row>
    <row r="351" spans="1:1" ht="15.75" customHeight="1" x14ac:dyDescent="0.25">
      <c r="A351" s="6"/>
    </row>
    <row r="352" spans="1:1" ht="15.75" customHeight="1" x14ac:dyDescent="0.25">
      <c r="A352" s="6"/>
    </row>
    <row r="353" spans="1:1" ht="15.75" customHeight="1" x14ac:dyDescent="0.25">
      <c r="A353" s="6"/>
    </row>
    <row r="354" spans="1:1" ht="15.75" customHeight="1" x14ac:dyDescent="0.25">
      <c r="A354" s="6"/>
    </row>
    <row r="355" spans="1:1" ht="15.75" customHeight="1" x14ac:dyDescent="0.25">
      <c r="A355" s="6"/>
    </row>
    <row r="356" spans="1:1" ht="15.75" customHeight="1" x14ac:dyDescent="0.25">
      <c r="A356" s="6"/>
    </row>
    <row r="357" spans="1:1" ht="15.75" customHeight="1" x14ac:dyDescent="0.25">
      <c r="A357" s="6"/>
    </row>
    <row r="358" spans="1:1" ht="15.75" customHeight="1" x14ac:dyDescent="0.25">
      <c r="A358" s="6"/>
    </row>
    <row r="359" spans="1:1" ht="15.75" customHeight="1" x14ac:dyDescent="0.25">
      <c r="A359" s="6"/>
    </row>
    <row r="360" spans="1:1" ht="15.75" customHeight="1" x14ac:dyDescent="0.25">
      <c r="A360" s="6"/>
    </row>
    <row r="361" spans="1:1" ht="15.75" customHeight="1" x14ac:dyDescent="0.25">
      <c r="A361" s="6"/>
    </row>
    <row r="362" spans="1:1" ht="15.75" customHeight="1" x14ac:dyDescent="0.25">
      <c r="A362" s="6"/>
    </row>
    <row r="363" spans="1:1" ht="15.75" customHeight="1" x14ac:dyDescent="0.25">
      <c r="A363" s="6"/>
    </row>
    <row r="364" spans="1:1" ht="15.75" customHeight="1" x14ac:dyDescent="0.25">
      <c r="A364" s="6"/>
    </row>
    <row r="365" spans="1:1" ht="15.75" customHeight="1" x14ac:dyDescent="0.25">
      <c r="A365" s="6"/>
    </row>
    <row r="366" spans="1:1" ht="15.75" customHeight="1" x14ac:dyDescent="0.25">
      <c r="A366" s="6"/>
    </row>
    <row r="367" spans="1:1" ht="15.75" customHeight="1" x14ac:dyDescent="0.25">
      <c r="A367" s="6"/>
    </row>
    <row r="368" spans="1:1" ht="15.75" customHeight="1" x14ac:dyDescent="0.25">
      <c r="A368" s="6"/>
    </row>
    <row r="369" spans="1:1" ht="15.75" customHeight="1" x14ac:dyDescent="0.25">
      <c r="A369" s="6"/>
    </row>
    <row r="370" spans="1:1" ht="15.75" customHeight="1" x14ac:dyDescent="0.25">
      <c r="A370" s="6"/>
    </row>
    <row r="371" spans="1:1" ht="15.75" customHeight="1" x14ac:dyDescent="0.25">
      <c r="A371" s="6"/>
    </row>
    <row r="372" spans="1:1" ht="15.75" customHeight="1" x14ac:dyDescent="0.25">
      <c r="A372" s="6"/>
    </row>
    <row r="373" spans="1:1" ht="15.75" customHeight="1" x14ac:dyDescent="0.25">
      <c r="A373" s="6"/>
    </row>
    <row r="374" spans="1:1" ht="15.75" customHeight="1" x14ac:dyDescent="0.25">
      <c r="A374" s="6"/>
    </row>
    <row r="375" spans="1:1" ht="15.75" customHeight="1" x14ac:dyDescent="0.25">
      <c r="A375" s="6"/>
    </row>
    <row r="376" spans="1:1" ht="15.75" customHeight="1" x14ac:dyDescent="0.25">
      <c r="A376" s="6"/>
    </row>
    <row r="377" spans="1:1" ht="15.75" customHeight="1" x14ac:dyDescent="0.25">
      <c r="A377" s="6"/>
    </row>
    <row r="378" spans="1:1" ht="15.75" customHeight="1" x14ac:dyDescent="0.25">
      <c r="A378" s="6"/>
    </row>
    <row r="379" spans="1:1" ht="15.75" customHeight="1" x14ac:dyDescent="0.25">
      <c r="A379" s="6"/>
    </row>
    <row r="380" spans="1:1" ht="15.75" customHeight="1" x14ac:dyDescent="0.25">
      <c r="A380" s="6"/>
    </row>
    <row r="381" spans="1:1" ht="15.75" customHeight="1" x14ac:dyDescent="0.25">
      <c r="A381" s="6"/>
    </row>
    <row r="382" spans="1:1" ht="15.75" customHeight="1" x14ac:dyDescent="0.25">
      <c r="A382" s="6"/>
    </row>
    <row r="383" spans="1:1" ht="15.75" customHeight="1" x14ac:dyDescent="0.25">
      <c r="A383" s="6"/>
    </row>
    <row r="384" spans="1:1" ht="15.75" customHeight="1" x14ac:dyDescent="0.25">
      <c r="A384" s="6"/>
    </row>
    <row r="385" spans="1:1" ht="15.75" customHeight="1" x14ac:dyDescent="0.25">
      <c r="A385" s="6"/>
    </row>
    <row r="386" spans="1:1" ht="15.75" customHeight="1" x14ac:dyDescent="0.25">
      <c r="A386" s="6"/>
    </row>
    <row r="387" spans="1:1" ht="15.75" customHeight="1" x14ac:dyDescent="0.25">
      <c r="A387" s="6"/>
    </row>
    <row r="388" spans="1:1" ht="15.75" customHeight="1" x14ac:dyDescent="0.25">
      <c r="A388" s="6"/>
    </row>
    <row r="389" spans="1:1" ht="15.75" customHeight="1" x14ac:dyDescent="0.25">
      <c r="A389" s="6"/>
    </row>
    <row r="390" spans="1:1" ht="15.75" customHeight="1" x14ac:dyDescent="0.25">
      <c r="A390" s="6"/>
    </row>
    <row r="391" spans="1:1" ht="15.75" customHeight="1" x14ac:dyDescent="0.25">
      <c r="A391" s="6"/>
    </row>
    <row r="392" spans="1:1" ht="15.75" customHeight="1" x14ac:dyDescent="0.25">
      <c r="A392" s="6"/>
    </row>
    <row r="393" spans="1:1" ht="15.75" customHeight="1" x14ac:dyDescent="0.25">
      <c r="A393" s="6"/>
    </row>
    <row r="394" spans="1:1" ht="15.75" customHeight="1" x14ac:dyDescent="0.25">
      <c r="A394" s="6"/>
    </row>
    <row r="395" spans="1:1" ht="15.75" customHeight="1" x14ac:dyDescent="0.25">
      <c r="A395" s="6"/>
    </row>
    <row r="396" spans="1:1" ht="15.75" customHeight="1" x14ac:dyDescent="0.25">
      <c r="A396" s="6"/>
    </row>
    <row r="397" spans="1:1" ht="15.75" customHeight="1" x14ac:dyDescent="0.25">
      <c r="A397" s="6"/>
    </row>
    <row r="398" spans="1:1" ht="15.75" customHeight="1" x14ac:dyDescent="0.25">
      <c r="A398" s="6"/>
    </row>
    <row r="399" spans="1:1" ht="15.75" customHeight="1" x14ac:dyDescent="0.25">
      <c r="A399" s="6"/>
    </row>
    <row r="400" spans="1:1" ht="15.75" customHeight="1" x14ac:dyDescent="0.25">
      <c r="A400" s="6"/>
    </row>
    <row r="401" spans="1:1" ht="15.75" customHeight="1" x14ac:dyDescent="0.25">
      <c r="A401" s="6"/>
    </row>
    <row r="402" spans="1:1" ht="15.75" customHeight="1" x14ac:dyDescent="0.25">
      <c r="A402" s="6"/>
    </row>
    <row r="403" spans="1:1" ht="15.75" customHeight="1" x14ac:dyDescent="0.25">
      <c r="A403" s="6"/>
    </row>
    <row r="404" spans="1:1" ht="15.75" customHeight="1" x14ac:dyDescent="0.25">
      <c r="A404" s="6"/>
    </row>
    <row r="405" spans="1:1" ht="15.75" customHeight="1" x14ac:dyDescent="0.25">
      <c r="A405" s="6"/>
    </row>
    <row r="406" spans="1:1" ht="15.75" customHeight="1" x14ac:dyDescent="0.25">
      <c r="A406" s="6"/>
    </row>
    <row r="407" spans="1:1" ht="15.75" customHeight="1" x14ac:dyDescent="0.25">
      <c r="A407" s="6"/>
    </row>
    <row r="408" spans="1:1" ht="15.75" customHeight="1" x14ac:dyDescent="0.25">
      <c r="A408" s="6"/>
    </row>
    <row r="409" spans="1:1" ht="15.75" customHeight="1" x14ac:dyDescent="0.25">
      <c r="A409" s="6"/>
    </row>
    <row r="410" spans="1:1" ht="15.75" customHeight="1" x14ac:dyDescent="0.25">
      <c r="A410" s="6"/>
    </row>
    <row r="411" spans="1:1" ht="15.75" customHeight="1" x14ac:dyDescent="0.25">
      <c r="A411" s="6"/>
    </row>
    <row r="412" spans="1:1" ht="15.75" customHeight="1" x14ac:dyDescent="0.25">
      <c r="A412" s="6"/>
    </row>
    <row r="413" spans="1:1" ht="15.75" customHeight="1" x14ac:dyDescent="0.25">
      <c r="A413" s="6"/>
    </row>
    <row r="414" spans="1:1" ht="15.75" customHeight="1" x14ac:dyDescent="0.25">
      <c r="A414" s="6"/>
    </row>
    <row r="415" spans="1:1" ht="15.75" customHeight="1" x14ac:dyDescent="0.25">
      <c r="A415" s="6"/>
    </row>
    <row r="416" spans="1:1" ht="15.75" customHeight="1" x14ac:dyDescent="0.25">
      <c r="A416" s="6"/>
    </row>
    <row r="417" spans="1:1" ht="15.75" customHeight="1" x14ac:dyDescent="0.25">
      <c r="A417" s="6"/>
    </row>
    <row r="418" spans="1:1" ht="15.75" customHeight="1" x14ac:dyDescent="0.25">
      <c r="A418" s="6"/>
    </row>
    <row r="419" spans="1:1" ht="15.75" customHeight="1" x14ac:dyDescent="0.25">
      <c r="A419" s="6"/>
    </row>
    <row r="420" spans="1:1" ht="15.75" customHeight="1" x14ac:dyDescent="0.25">
      <c r="A420" s="6"/>
    </row>
    <row r="421" spans="1:1" ht="15.75" customHeight="1" x14ac:dyDescent="0.25">
      <c r="A421" s="6"/>
    </row>
    <row r="422" spans="1:1" ht="15.75" customHeight="1" x14ac:dyDescent="0.25">
      <c r="A422" s="6"/>
    </row>
    <row r="423" spans="1:1" ht="15.75" customHeight="1" x14ac:dyDescent="0.25">
      <c r="A423" s="6"/>
    </row>
    <row r="424" spans="1:1" ht="15.75" customHeight="1" x14ac:dyDescent="0.25">
      <c r="A424" s="6"/>
    </row>
    <row r="425" spans="1:1" ht="15.75" customHeight="1" x14ac:dyDescent="0.25">
      <c r="A425" s="6"/>
    </row>
    <row r="426" spans="1:1" ht="15.75" customHeight="1" x14ac:dyDescent="0.25">
      <c r="A426" s="6"/>
    </row>
    <row r="427" spans="1:1" ht="15.75" customHeight="1" x14ac:dyDescent="0.25">
      <c r="A427" s="6"/>
    </row>
    <row r="428" spans="1:1" ht="15.75" customHeight="1" x14ac:dyDescent="0.25">
      <c r="A428" s="6"/>
    </row>
    <row r="429" spans="1:1" ht="15.75" customHeight="1" x14ac:dyDescent="0.25">
      <c r="A429" s="6"/>
    </row>
    <row r="430" spans="1:1" ht="15.75" customHeight="1" x14ac:dyDescent="0.25">
      <c r="A430" s="6"/>
    </row>
    <row r="431" spans="1:1" ht="15.75" customHeight="1" x14ac:dyDescent="0.25">
      <c r="A431" s="6"/>
    </row>
    <row r="432" spans="1:1" ht="15.75" customHeight="1" x14ac:dyDescent="0.25">
      <c r="A432" s="6"/>
    </row>
    <row r="433" spans="1:1" ht="15.75" customHeight="1" x14ac:dyDescent="0.25">
      <c r="A433" s="6"/>
    </row>
    <row r="434" spans="1:1" ht="15.75" customHeight="1" x14ac:dyDescent="0.25">
      <c r="A434" s="6"/>
    </row>
    <row r="435" spans="1:1" ht="15.75" customHeight="1" x14ac:dyDescent="0.25">
      <c r="A435" s="6"/>
    </row>
    <row r="436" spans="1:1" ht="15.75" customHeight="1" x14ac:dyDescent="0.25">
      <c r="A436" s="6"/>
    </row>
    <row r="437" spans="1:1" ht="15.75" customHeight="1" x14ac:dyDescent="0.25">
      <c r="A437" s="6"/>
    </row>
    <row r="438" spans="1:1" ht="15.75" customHeight="1" x14ac:dyDescent="0.25">
      <c r="A438" s="6"/>
    </row>
    <row r="439" spans="1:1" ht="15.75" customHeight="1" x14ac:dyDescent="0.25">
      <c r="A439" s="6"/>
    </row>
    <row r="440" spans="1:1" ht="15.75" customHeight="1" x14ac:dyDescent="0.25">
      <c r="A440" s="6"/>
    </row>
    <row r="441" spans="1:1" ht="15.75" customHeight="1" x14ac:dyDescent="0.25">
      <c r="A441" s="6"/>
    </row>
    <row r="442" spans="1:1" ht="15.75" customHeight="1" x14ac:dyDescent="0.25">
      <c r="A442" s="6"/>
    </row>
    <row r="443" spans="1:1" ht="15.75" customHeight="1" x14ac:dyDescent="0.25">
      <c r="A443" s="6"/>
    </row>
    <row r="444" spans="1:1" ht="15.75" customHeight="1" x14ac:dyDescent="0.25">
      <c r="A444" s="6"/>
    </row>
    <row r="445" spans="1:1" ht="15.75" customHeight="1" x14ac:dyDescent="0.25">
      <c r="A445" s="6"/>
    </row>
    <row r="446" spans="1:1" ht="15.75" customHeight="1" x14ac:dyDescent="0.25">
      <c r="A446" s="6"/>
    </row>
    <row r="447" spans="1:1" ht="15.75" customHeight="1" x14ac:dyDescent="0.25">
      <c r="A447" s="6"/>
    </row>
    <row r="448" spans="1:1" ht="15.75" customHeight="1" x14ac:dyDescent="0.25">
      <c r="A448" s="6"/>
    </row>
    <row r="449" spans="1:1" ht="15.75" customHeight="1" x14ac:dyDescent="0.25">
      <c r="A449" s="6"/>
    </row>
    <row r="450" spans="1:1" ht="15.75" customHeight="1" x14ac:dyDescent="0.25">
      <c r="A450" s="6"/>
    </row>
    <row r="451" spans="1:1" ht="15.75" customHeight="1" x14ac:dyDescent="0.25">
      <c r="A451" s="6"/>
    </row>
    <row r="452" spans="1:1" ht="15.75" customHeight="1" x14ac:dyDescent="0.25">
      <c r="A452" s="6"/>
    </row>
    <row r="453" spans="1:1" ht="15.75" customHeight="1" x14ac:dyDescent="0.25">
      <c r="A453" s="6"/>
    </row>
    <row r="454" spans="1:1" ht="15.75" customHeight="1" x14ac:dyDescent="0.25">
      <c r="A454" s="6"/>
    </row>
    <row r="455" spans="1:1" ht="15.75" customHeight="1" x14ac:dyDescent="0.25">
      <c r="A455" s="6"/>
    </row>
    <row r="456" spans="1:1" ht="15.75" customHeight="1" x14ac:dyDescent="0.25">
      <c r="A456" s="6"/>
    </row>
    <row r="457" spans="1:1" ht="15.75" customHeight="1" x14ac:dyDescent="0.25">
      <c r="A457" s="6"/>
    </row>
    <row r="458" spans="1:1" ht="15.75" customHeight="1" x14ac:dyDescent="0.25">
      <c r="A458" s="6"/>
    </row>
    <row r="459" spans="1:1" ht="15.75" customHeight="1" x14ac:dyDescent="0.25">
      <c r="A459" s="6"/>
    </row>
    <row r="460" spans="1:1" ht="15.75" customHeight="1" x14ac:dyDescent="0.25">
      <c r="A460" s="6"/>
    </row>
    <row r="461" spans="1:1" ht="15.75" customHeight="1" x14ac:dyDescent="0.25">
      <c r="A461" s="6"/>
    </row>
    <row r="462" spans="1:1" ht="15.75" customHeight="1" x14ac:dyDescent="0.25">
      <c r="A462" s="6"/>
    </row>
    <row r="463" spans="1:1" ht="15.75" customHeight="1" x14ac:dyDescent="0.25">
      <c r="A463" s="6"/>
    </row>
    <row r="464" spans="1:1" ht="15.75" customHeight="1" x14ac:dyDescent="0.25">
      <c r="A464" s="6"/>
    </row>
    <row r="465" spans="1:1" ht="15.75" customHeight="1" x14ac:dyDescent="0.25">
      <c r="A465" s="6"/>
    </row>
    <row r="466" spans="1:1" ht="15.75" customHeight="1" x14ac:dyDescent="0.25">
      <c r="A466" s="6"/>
    </row>
    <row r="467" spans="1:1" ht="15.75" customHeight="1" x14ac:dyDescent="0.25">
      <c r="A467" s="6"/>
    </row>
    <row r="468" spans="1:1" ht="15.75" customHeight="1" x14ac:dyDescent="0.25">
      <c r="A468" s="6"/>
    </row>
    <row r="469" spans="1:1" ht="15.75" customHeight="1" x14ac:dyDescent="0.25">
      <c r="A469" s="6"/>
    </row>
    <row r="470" spans="1:1" ht="15.75" customHeight="1" x14ac:dyDescent="0.25">
      <c r="A470" s="6"/>
    </row>
    <row r="471" spans="1:1" ht="15.75" customHeight="1" x14ac:dyDescent="0.25">
      <c r="A471" s="6"/>
    </row>
    <row r="472" spans="1:1" ht="15.75" customHeight="1" x14ac:dyDescent="0.25">
      <c r="A472" s="6"/>
    </row>
    <row r="473" spans="1:1" ht="15.75" customHeight="1" x14ac:dyDescent="0.25">
      <c r="A473" s="6"/>
    </row>
    <row r="474" spans="1:1" ht="15.75" customHeight="1" x14ac:dyDescent="0.25">
      <c r="A474" s="6"/>
    </row>
    <row r="475" spans="1:1" ht="15.75" customHeight="1" x14ac:dyDescent="0.25">
      <c r="A475" s="6"/>
    </row>
    <row r="476" spans="1:1" ht="15.75" customHeight="1" x14ac:dyDescent="0.25">
      <c r="A476" s="6"/>
    </row>
    <row r="477" spans="1:1" ht="15.75" customHeight="1" x14ac:dyDescent="0.25">
      <c r="A477" s="6"/>
    </row>
    <row r="478" spans="1:1" ht="15.75" customHeight="1" x14ac:dyDescent="0.25">
      <c r="A478" s="6"/>
    </row>
    <row r="479" spans="1:1" ht="15.75" customHeight="1" x14ac:dyDescent="0.25">
      <c r="A479" s="6"/>
    </row>
    <row r="480" spans="1:1" ht="15.75" customHeight="1" x14ac:dyDescent="0.25">
      <c r="A480" s="6"/>
    </row>
    <row r="481" spans="1:1" ht="15.75" customHeight="1" x14ac:dyDescent="0.25">
      <c r="A481" s="6"/>
    </row>
    <row r="482" spans="1:1" ht="15.75" customHeight="1" x14ac:dyDescent="0.25">
      <c r="A482" s="6"/>
    </row>
    <row r="483" spans="1:1" ht="15.75" customHeight="1" x14ac:dyDescent="0.25">
      <c r="A483" s="6"/>
    </row>
    <row r="484" spans="1:1" ht="15.75" customHeight="1" x14ac:dyDescent="0.25">
      <c r="A484" s="6"/>
    </row>
    <row r="485" spans="1:1" ht="15.75" customHeight="1" x14ac:dyDescent="0.25">
      <c r="A485" s="6"/>
    </row>
    <row r="486" spans="1:1" ht="15.75" customHeight="1" x14ac:dyDescent="0.25">
      <c r="A486" s="6"/>
    </row>
    <row r="487" spans="1:1" ht="15.75" customHeight="1" x14ac:dyDescent="0.25">
      <c r="A487" s="6"/>
    </row>
    <row r="488" spans="1:1" ht="15.75" customHeight="1" x14ac:dyDescent="0.25">
      <c r="A488" s="6"/>
    </row>
    <row r="489" spans="1:1" ht="15.75" customHeight="1" x14ac:dyDescent="0.25">
      <c r="A489" s="6"/>
    </row>
    <row r="490" spans="1:1" ht="15.75" customHeight="1" x14ac:dyDescent="0.25">
      <c r="A490" s="6"/>
    </row>
    <row r="491" spans="1:1" ht="15.75" customHeight="1" x14ac:dyDescent="0.25">
      <c r="A491" s="6"/>
    </row>
    <row r="492" spans="1:1" ht="15.75" customHeight="1" x14ac:dyDescent="0.25">
      <c r="A492" s="6"/>
    </row>
    <row r="493" spans="1:1" ht="15.75" customHeight="1" x14ac:dyDescent="0.25">
      <c r="A493" s="6"/>
    </row>
    <row r="494" spans="1:1" ht="15.75" customHeight="1" x14ac:dyDescent="0.25">
      <c r="A494" s="6"/>
    </row>
    <row r="495" spans="1:1" ht="15.75" customHeight="1" x14ac:dyDescent="0.25">
      <c r="A495" s="6"/>
    </row>
    <row r="496" spans="1:1" ht="15.75" customHeight="1" x14ac:dyDescent="0.25">
      <c r="A496" s="6"/>
    </row>
    <row r="497" spans="1:1" ht="15.75" customHeight="1" x14ac:dyDescent="0.25">
      <c r="A497" s="6"/>
    </row>
    <row r="498" spans="1:1" ht="15.75" customHeight="1" x14ac:dyDescent="0.25">
      <c r="A498" s="6"/>
    </row>
    <row r="499" spans="1:1" ht="15.75" customHeight="1" x14ac:dyDescent="0.25">
      <c r="A499" s="6"/>
    </row>
    <row r="500" spans="1:1" ht="15.75" customHeight="1" x14ac:dyDescent="0.25">
      <c r="A500" s="6"/>
    </row>
    <row r="501" spans="1:1" ht="15.75" customHeight="1" x14ac:dyDescent="0.25">
      <c r="A501" s="6"/>
    </row>
    <row r="502" spans="1:1" ht="15.75" customHeight="1" x14ac:dyDescent="0.25">
      <c r="A502" s="6"/>
    </row>
    <row r="503" spans="1:1" ht="15.75" customHeight="1" x14ac:dyDescent="0.25">
      <c r="A503" s="6"/>
    </row>
    <row r="504" spans="1:1" ht="15.75" customHeight="1" x14ac:dyDescent="0.25">
      <c r="A504" s="6"/>
    </row>
    <row r="505" spans="1:1" ht="15.75" customHeight="1" x14ac:dyDescent="0.25">
      <c r="A505" s="6"/>
    </row>
    <row r="506" spans="1:1" ht="15.75" customHeight="1" x14ac:dyDescent="0.25">
      <c r="A506" s="6"/>
    </row>
    <row r="507" spans="1:1" ht="15.75" customHeight="1" x14ac:dyDescent="0.25">
      <c r="A507" s="6"/>
    </row>
    <row r="508" spans="1:1" ht="15.75" customHeight="1" x14ac:dyDescent="0.25">
      <c r="A508" s="6"/>
    </row>
    <row r="509" spans="1:1" ht="15.75" customHeight="1" x14ac:dyDescent="0.25">
      <c r="A509" s="6"/>
    </row>
    <row r="510" spans="1:1" ht="15.75" customHeight="1" x14ac:dyDescent="0.25">
      <c r="A510" s="6"/>
    </row>
    <row r="511" spans="1:1" ht="15.75" customHeight="1" x14ac:dyDescent="0.25">
      <c r="A511" s="6"/>
    </row>
    <row r="512" spans="1:1" ht="15.75" customHeight="1" x14ac:dyDescent="0.25">
      <c r="A512" s="6"/>
    </row>
    <row r="513" spans="1:1" ht="15.75" customHeight="1" x14ac:dyDescent="0.25">
      <c r="A513" s="6"/>
    </row>
    <row r="514" spans="1:1" ht="15.75" customHeight="1" x14ac:dyDescent="0.25">
      <c r="A514" s="6"/>
    </row>
    <row r="515" spans="1:1" ht="15.75" customHeight="1" x14ac:dyDescent="0.25">
      <c r="A515" s="6"/>
    </row>
    <row r="516" spans="1:1" ht="15.75" customHeight="1" x14ac:dyDescent="0.25">
      <c r="A516" s="6"/>
    </row>
    <row r="517" spans="1:1" ht="15.75" customHeight="1" x14ac:dyDescent="0.25">
      <c r="A517" s="6"/>
    </row>
    <row r="518" spans="1:1" ht="15.75" customHeight="1" x14ac:dyDescent="0.25">
      <c r="A518" s="6"/>
    </row>
    <row r="519" spans="1:1" ht="15.75" customHeight="1" x14ac:dyDescent="0.25">
      <c r="A519" s="6"/>
    </row>
    <row r="520" spans="1:1" ht="15.75" customHeight="1" x14ac:dyDescent="0.25">
      <c r="A520" s="6"/>
    </row>
    <row r="521" spans="1:1" ht="15.75" customHeight="1" x14ac:dyDescent="0.25">
      <c r="A521" s="6"/>
    </row>
    <row r="522" spans="1:1" ht="15.75" customHeight="1" x14ac:dyDescent="0.25">
      <c r="A522" s="6"/>
    </row>
    <row r="523" spans="1:1" ht="15.75" customHeight="1" x14ac:dyDescent="0.25">
      <c r="A523" s="6"/>
    </row>
    <row r="524" spans="1:1" ht="15.75" customHeight="1" x14ac:dyDescent="0.25">
      <c r="A524" s="6"/>
    </row>
    <row r="525" spans="1:1" ht="15.75" customHeight="1" x14ac:dyDescent="0.25">
      <c r="A525" s="6"/>
    </row>
    <row r="526" spans="1:1" ht="15.75" customHeight="1" x14ac:dyDescent="0.25">
      <c r="A526" s="6"/>
    </row>
    <row r="527" spans="1:1" ht="15.75" customHeight="1" x14ac:dyDescent="0.25">
      <c r="A527" s="6"/>
    </row>
    <row r="528" spans="1:1" ht="15.75" customHeight="1" x14ac:dyDescent="0.25">
      <c r="A528" s="6"/>
    </row>
    <row r="529" spans="1:1" ht="15.75" customHeight="1" x14ac:dyDescent="0.25">
      <c r="A529" s="6"/>
    </row>
    <row r="530" spans="1:1" ht="15.75" customHeight="1" x14ac:dyDescent="0.25">
      <c r="A530" s="6"/>
    </row>
    <row r="531" spans="1:1" ht="15.75" customHeight="1" x14ac:dyDescent="0.25">
      <c r="A531" s="6"/>
    </row>
    <row r="532" spans="1:1" ht="15.75" customHeight="1" x14ac:dyDescent="0.25">
      <c r="A532" s="6"/>
    </row>
    <row r="533" spans="1:1" ht="15.75" customHeight="1" x14ac:dyDescent="0.25">
      <c r="A533" s="6"/>
    </row>
    <row r="534" spans="1:1" ht="15.75" customHeight="1" x14ac:dyDescent="0.25">
      <c r="A534" s="6"/>
    </row>
    <row r="535" spans="1:1" ht="15.75" customHeight="1" x14ac:dyDescent="0.25">
      <c r="A535" s="6"/>
    </row>
    <row r="536" spans="1:1" ht="15.75" customHeight="1" x14ac:dyDescent="0.25">
      <c r="A536" s="6"/>
    </row>
    <row r="537" spans="1:1" ht="15.75" customHeight="1" x14ac:dyDescent="0.25">
      <c r="A537" s="6"/>
    </row>
    <row r="538" spans="1:1" ht="15.75" customHeight="1" x14ac:dyDescent="0.25">
      <c r="A538" s="6"/>
    </row>
    <row r="539" spans="1:1" ht="15.75" customHeight="1" x14ac:dyDescent="0.25">
      <c r="A539" s="6"/>
    </row>
    <row r="540" spans="1:1" ht="15.75" customHeight="1" x14ac:dyDescent="0.25">
      <c r="A540" s="6"/>
    </row>
    <row r="541" spans="1:1" ht="15.75" customHeight="1" x14ac:dyDescent="0.25">
      <c r="A541" s="6"/>
    </row>
    <row r="542" spans="1:1" ht="15.75" customHeight="1" x14ac:dyDescent="0.25">
      <c r="A542" s="6"/>
    </row>
    <row r="543" spans="1:1" ht="15.75" customHeight="1" x14ac:dyDescent="0.25">
      <c r="A543" s="6"/>
    </row>
    <row r="544" spans="1:1" ht="15.75" customHeight="1" x14ac:dyDescent="0.25">
      <c r="A544" s="6"/>
    </row>
    <row r="545" spans="1:1" ht="15.75" customHeight="1" x14ac:dyDescent="0.25">
      <c r="A545" s="6"/>
    </row>
    <row r="546" spans="1:1" ht="15.75" customHeight="1" x14ac:dyDescent="0.25">
      <c r="A546" s="6"/>
    </row>
    <row r="547" spans="1:1" ht="15.75" customHeight="1" x14ac:dyDescent="0.25">
      <c r="A547" s="6"/>
    </row>
    <row r="548" spans="1:1" ht="15.75" customHeight="1" x14ac:dyDescent="0.25">
      <c r="A548" s="6"/>
    </row>
    <row r="549" spans="1:1" ht="15.75" customHeight="1" x14ac:dyDescent="0.25">
      <c r="A549" s="6"/>
    </row>
    <row r="550" spans="1:1" ht="15.75" customHeight="1" x14ac:dyDescent="0.25">
      <c r="A550" s="6"/>
    </row>
    <row r="551" spans="1:1" ht="15.75" customHeight="1" x14ac:dyDescent="0.25">
      <c r="A551" s="6"/>
    </row>
    <row r="552" spans="1:1" ht="15.75" customHeight="1" x14ac:dyDescent="0.25">
      <c r="A552" s="6"/>
    </row>
    <row r="553" spans="1:1" ht="15.75" customHeight="1" x14ac:dyDescent="0.25">
      <c r="A553" s="6"/>
    </row>
    <row r="554" spans="1:1" ht="15.75" customHeight="1" x14ac:dyDescent="0.25">
      <c r="A554" s="6"/>
    </row>
    <row r="555" spans="1:1" ht="15.75" customHeight="1" x14ac:dyDescent="0.25">
      <c r="A555" s="6"/>
    </row>
    <row r="556" spans="1:1" ht="15.75" customHeight="1" x14ac:dyDescent="0.25">
      <c r="A556" s="6"/>
    </row>
    <row r="557" spans="1:1" ht="15.75" customHeight="1" x14ac:dyDescent="0.25">
      <c r="A557" s="6"/>
    </row>
    <row r="558" spans="1:1" ht="15.75" customHeight="1" x14ac:dyDescent="0.25">
      <c r="A558" s="6"/>
    </row>
    <row r="559" spans="1:1" ht="15.75" customHeight="1" x14ac:dyDescent="0.25">
      <c r="A559" s="6"/>
    </row>
    <row r="560" spans="1:1" ht="15.75" customHeight="1" x14ac:dyDescent="0.25">
      <c r="A560" s="6"/>
    </row>
    <row r="561" spans="1:1" ht="15.75" customHeight="1" x14ac:dyDescent="0.25">
      <c r="A561" s="6"/>
    </row>
    <row r="562" spans="1:1" ht="15.75" customHeight="1" x14ac:dyDescent="0.25">
      <c r="A562" s="6"/>
    </row>
    <row r="563" spans="1:1" ht="15.75" customHeight="1" x14ac:dyDescent="0.25">
      <c r="A563" s="6"/>
    </row>
    <row r="564" spans="1:1" ht="15.75" customHeight="1" x14ac:dyDescent="0.25">
      <c r="A564" s="6"/>
    </row>
    <row r="565" spans="1:1" ht="15.75" customHeight="1" x14ac:dyDescent="0.25">
      <c r="A565" s="6"/>
    </row>
    <row r="566" spans="1:1" ht="15.75" customHeight="1" x14ac:dyDescent="0.25">
      <c r="A566" s="6"/>
    </row>
    <row r="567" spans="1:1" ht="15.75" customHeight="1" x14ac:dyDescent="0.25">
      <c r="A567" s="6"/>
    </row>
    <row r="568" spans="1:1" ht="15.75" customHeight="1" x14ac:dyDescent="0.25">
      <c r="A568" s="6"/>
    </row>
    <row r="569" spans="1:1" ht="15.75" customHeight="1" x14ac:dyDescent="0.25">
      <c r="A569" s="6"/>
    </row>
    <row r="570" spans="1:1" ht="15.75" customHeight="1" x14ac:dyDescent="0.25">
      <c r="A570" s="6"/>
    </row>
    <row r="571" spans="1:1" ht="15.75" customHeight="1" x14ac:dyDescent="0.25">
      <c r="A571" s="6"/>
    </row>
    <row r="572" spans="1:1" ht="15.75" customHeight="1" x14ac:dyDescent="0.25">
      <c r="A572" s="6"/>
    </row>
    <row r="573" spans="1:1" ht="15.75" customHeight="1" x14ac:dyDescent="0.25">
      <c r="A573" s="6"/>
    </row>
    <row r="574" spans="1:1" ht="15.75" customHeight="1" x14ac:dyDescent="0.25">
      <c r="A574" s="6"/>
    </row>
    <row r="575" spans="1:1" ht="15.75" customHeight="1" x14ac:dyDescent="0.25">
      <c r="A575" s="6"/>
    </row>
    <row r="576" spans="1:1" ht="15.75" customHeight="1" x14ac:dyDescent="0.25">
      <c r="A576" s="6"/>
    </row>
    <row r="577" spans="1:1" ht="15.75" customHeight="1" x14ac:dyDescent="0.25">
      <c r="A577" s="6"/>
    </row>
    <row r="578" spans="1:1" ht="15.75" customHeight="1" x14ac:dyDescent="0.25">
      <c r="A578" s="6"/>
    </row>
    <row r="579" spans="1:1" ht="15.75" customHeight="1" x14ac:dyDescent="0.25">
      <c r="A579" s="6"/>
    </row>
    <row r="580" spans="1:1" ht="15.75" customHeight="1" x14ac:dyDescent="0.25">
      <c r="A580" s="6"/>
    </row>
    <row r="581" spans="1:1" ht="15.75" customHeight="1" x14ac:dyDescent="0.25">
      <c r="A581" s="6"/>
    </row>
    <row r="582" spans="1:1" ht="15.75" customHeight="1" x14ac:dyDescent="0.25">
      <c r="A582" s="6"/>
    </row>
    <row r="583" spans="1:1" ht="15.75" customHeight="1" x14ac:dyDescent="0.25">
      <c r="A583" s="6"/>
    </row>
    <row r="584" spans="1:1" ht="15.75" customHeight="1" x14ac:dyDescent="0.25">
      <c r="A584" s="6"/>
    </row>
    <row r="585" spans="1:1" ht="15.75" customHeight="1" x14ac:dyDescent="0.25">
      <c r="A585" s="6"/>
    </row>
    <row r="586" spans="1:1" ht="15.75" customHeight="1" x14ac:dyDescent="0.25">
      <c r="A586" s="6"/>
    </row>
    <row r="587" spans="1:1" ht="15.75" customHeight="1" x14ac:dyDescent="0.25">
      <c r="A587" s="6"/>
    </row>
    <row r="588" spans="1:1" ht="15.75" customHeight="1" x14ac:dyDescent="0.25">
      <c r="A588" s="6"/>
    </row>
    <row r="589" spans="1:1" ht="15.75" customHeight="1" x14ac:dyDescent="0.25">
      <c r="A589" s="6"/>
    </row>
    <row r="590" spans="1:1" ht="15.75" customHeight="1" x14ac:dyDescent="0.25">
      <c r="A590" s="6"/>
    </row>
    <row r="591" spans="1:1" ht="15.75" customHeight="1" x14ac:dyDescent="0.25">
      <c r="A591" s="6"/>
    </row>
    <row r="592" spans="1:1" ht="15.75" customHeight="1" x14ac:dyDescent="0.25">
      <c r="A592" s="6"/>
    </row>
    <row r="593" spans="1:1" ht="15.75" customHeight="1" x14ac:dyDescent="0.25">
      <c r="A593" s="6"/>
    </row>
    <row r="594" spans="1:1" ht="15.75" customHeight="1" x14ac:dyDescent="0.25">
      <c r="A594" s="6"/>
    </row>
    <row r="595" spans="1:1" ht="15.75" customHeight="1" x14ac:dyDescent="0.25">
      <c r="A595" s="6"/>
    </row>
    <row r="596" spans="1:1" ht="15.75" customHeight="1" x14ac:dyDescent="0.25">
      <c r="A596" s="6"/>
    </row>
    <row r="597" spans="1:1" ht="15.75" customHeight="1" x14ac:dyDescent="0.25">
      <c r="A597" s="6"/>
    </row>
    <row r="598" spans="1:1" ht="15.75" customHeight="1" x14ac:dyDescent="0.25">
      <c r="A598" s="6"/>
    </row>
    <row r="599" spans="1:1" ht="15.75" customHeight="1" x14ac:dyDescent="0.25">
      <c r="A599" s="6"/>
    </row>
    <row r="600" spans="1:1" ht="15.75" customHeight="1" x14ac:dyDescent="0.25">
      <c r="A600" s="6"/>
    </row>
    <row r="601" spans="1:1" ht="15.75" customHeight="1" x14ac:dyDescent="0.25">
      <c r="A601" s="6"/>
    </row>
    <row r="602" spans="1:1" ht="15.75" customHeight="1" x14ac:dyDescent="0.25">
      <c r="A602" s="6"/>
    </row>
    <row r="603" spans="1:1" ht="15.75" customHeight="1" x14ac:dyDescent="0.25">
      <c r="A603" s="6"/>
    </row>
    <row r="604" spans="1:1" ht="15.75" customHeight="1" x14ac:dyDescent="0.25">
      <c r="A604" s="6"/>
    </row>
    <row r="605" spans="1:1" ht="15.75" customHeight="1" x14ac:dyDescent="0.25">
      <c r="A605" s="6"/>
    </row>
    <row r="606" spans="1:1" ht="15.75" customHeight="1" x14ac:dyDescent="0.25">
      <c r="A606" s="6"/>
    </row>
    <row r="607" spans="1:1" ht="15.75" customHeight="1" x14ac:dyDescent="0.25">
      <c r="A607" s="6"/>
    </row>
    <row r="608" spans="1:1" ht="15.75" customHeight="1" x14ac:dyDescent="0.25">
      <c r="A608" s="6"/>
    </row>
    <row r="609" spans="1:1" ht="15.75" customHeight="1" x14ac:dyDescent="0.25">
      <c r="A609" s="6"/>
    </row>
    <row r="610" spans="1:1" ht="15.75" customHeight="1" x14ac:dyDescent="0.25">
      <c r="A610" s="6"/>
    </row>
    <row r="611" spans="1:1" ht="15.75" customHeight="1" x14ac:dyDescent="0.25">
      <c r="A611" s="6"/>
    </row>
    <row r="612" spans="1:1" ht="15.75" customHeight="1" x14ac:dyDescent="0.25">
      <c r="A612" s="6"/>
    </row>
    <row r="613" spans="1:1" ht="15.75" customHeight="1" x14ac:dyDescent="0.25">
      <c r="A613" s="6"/>
    </row>
    <row r="614" spans="1:1" ht="15.75" customHeight="1" x14ac:dyDescent="0.25">
      <c r="A614" s="6"/>
    </row>
    <row r="615" spans="1:1" ht="15.75" customHeight="1" x14ac:dyDescent="0.25">
      <c r="A615" s="6"/>
    </row>
    <row r="616" spans="1:1" ht="15.75" customHeight="1" x14ac:dyDescent="0.25">
      <c r="A616" s="6"/>
    </row>
    <row r="617" spans="1:1" ht="15.75" customHeight="1" x14ac:dyDescent="0.25">
      <c r="A617" s="6"/>
    </row>
    <row r="618" spans="1:1" ht="15.75" customHeight="1" x14ac:dyDescent="0.25">
      <c r="A618" s="6"/>
    </row>
    <row r="619" spans="1:1" ht="15.75" customHeight="1" x14ac:dyDescent="0.25">
      <c r="A619" s="6"/>
    </row>
    <row r="620" spans="1:1" ht="15.75" customHeight="1" x14ac:dyDescent="0.25">
      <c r="A620" s="6"/>
    </row>
    <row r="621" spans="1:1" ht="15.75" customHeight="1" x14ac:dyDescent="0.25">
      <c r="A621" s="6"/>
    </row>
    <row r="622" spans="1:1" ht="15.75" customHeight="1" x14ac:dyDescent="0.25">
      <c r="A622" s="6"/>
    </row>
    <row r="623" spans="1:1" ht="15.75" customHeight="1" x14ac:dyDescent="0.25">
      <c r="A623" s="6"/>
    </row>
    <row r="624" spans="1:1" ht="15.75" customHeight="1" x14ac:dyDescent="0.25">
      <c r="A624" s="6"/>
    </row>
    <row r="625" spans="1:1" ht="15.75" customHeight="1" x14ac:dyDescent="0.25">
      <c r="A625" s="6"/>
    </row>
    <row r="626" spans="1:1" ht="15.75" customHeight="1" x14ac:dyDescent="0.25">
      <c r="A626" s="6"/>
    </row>
    <row r="627" spans="1:1" ht="15.75" customHeight="1" x14ac:dyDescent="0.25">
      <c r="A627" s="6"/>
    </row>
    <row r="628" spans="1:1" ht="15.75" customHeight="1" x14ac:dyDescent="0.25">
      <c r="A628" s="6"/>
    </row>
    <row r="629" spans="1:1" ht="15.75" customHeight="1" x14ac:dyDescent="0.25">
      <c r="A629" s="6"/>
    </row>
    <row r="630" spans="1:1" ht="15.75" customHeight="1" x14ac:dyDescent="0.25">
      <c r="A630" s="6"/>
    </row>
    <row r="631" spans="1:1" ht="15.75" customHeight="1" x14ac:dyDescent="0.25">
      <c r="A631" s="6"/>
    </row>
    <row r="632" spans="1:1" ht="15.75" customHeight="1" x14ac:dyDescent="0.25">
      <c r="A632" s="6"/>
    </row>
    <row r="633" spans="1:1" ht="15.75" customHeight="1" x14ac:dyDescent="0.25">
      <c r="A633" s="6"/>
    </row>
    <row r="634" spans="1:1" ht="15.75" customHeight="1" x14ac:dyDescent="0.25">
      <c r="A634" s="6"/>
    </row>
    <row r="635" spans="1:1" ht="15.75" customHeight="1" x14ac:dyDescent="0.25">
      <c r="A635" s="6"/>
    </row>
    <row r="636" spans="1:1" ht="15.75" customHeight="1" x14ac:dyDescent="0.25">
      <c r="A636" s="6"/>
    </row>
    <row r="637" spans="1:1" ht="15.75" customHeight="1" x14ac:dyDescent="0.25">
      <c r="A637" s="6"/>
    </row>
    <row r="638" spans="1:1" ht="15.75" customHeight="1" x14ac:dyDescent="0.25">
      <c r="A638" s="6"/>
    </row>
    <row r="639" spans="1:1" ht="15.75" customHeight="1" x14ac:dyDescent="0.25">
      <c r="A639" s="6"/>
    </row>
    <row r="640" spans="1:1" ht="15.75" customHeight="1" x14ac:dyDescent="0.25">
      <c r="A640" s="6"/>
    </row>
    <row r="641" spans="1:1" ht="15.75" customHeight="1" x14ac:dyDescent="0.25">
      <c r="A641" s="6"/>
    </row>
    <row r="642" spans="1:1" ht="15.75" customHeight="1" x14ac:dyDescent="0.25">
      <c r="A642" s="6"/>
    </row>
    <row r="643" spans="1:1" ht="15.75" customHeight="1" x14ac:dyDescent="0.25">
      <c r="A643" s="6"/>
    </row>
    <row r="644" spans="1:1" ht="15.75" customHeight="1" x14ac:dyDescent="0.25">
      <c r="A644" s="6"/>
    </row>
    <row r="645" spans="1:1" ht="15.75" customHeight="1" x14ac:dyDescent="0.25">
      <c r="A645" s="6"/>
    </row>
    <row r="646" spans="1:1" ht="15.75" customHeight="1" x14ac:dyDescent="0.25">
      <c r="A646" s="6"/>
    </row>
    <row r="647" spans="1:1" ht="15.75" customHeight="1" x14ac:dyDescent="0.25">
      <c r="A647" s="6"/>
    </row>
    <row r="648" spans="1:1" ht="15.75" customHeight="1" x14ac:dyDescent="0.25">
      <c r="A648" s="6"/>
    </row>
    <row r="649" spans="1:1" ht="15.75" customHeight="1" x14ac:dyDescent="0.25">
      <c r="A649" s="6"/>
    </row>
    <row r="650" spans="1:1" ht="15.75" customHeight="1" x14ac:dyDescent="0.25">
      <c r="A650" s="6"/>
    </row>
    <row r="651" spans="1:1" ht="15.75" customHeight="1" x14ac:dyDescent="0.25">
      <c r="A651" s="6"/>
    </row>
    <row r="652" spans="1:1" ht="15.75" customHeight="1" x14ac:dyDescent="0.25">
      <c r="A652" s="6"/>
    </row>
    <row r="653" spans="1:1" ht="15.75" customHeight="1" x14ac:dyDescent="0.25">
      <c r="A653" s="6"/>
    </row>
    <row r="654" spans="1:1" ht="15.75" customHeight="1" x14ac:dyDescent="0.25">
      <c r="A654" s="6"/>
    </row>
    <row r="655" spans="1:1" ht="15.75" customHeight="1" x14ac:dyDescent="0.25">
      <c r="A655" s="6"/>
    </row>
    <row r="656" spans="1:1" ht="15.75" customHeight="1" x14ac:dyDescent="0.25">
      <c r="A656" s="6"/>
    </row>
    <row r="657" spans="1:1" ht="15.75" customHeight="1" x14ac:dyDescent="0.25">
      <c r="A657" s="6"/>
    </row>
    <row r="658" spans="1:1" ht="15.75" customHeight="1" x14ac:dyDescent="0.25">
      <c r="A658" s="6"/>
    </row>
    <row r="659" spans="1:1" ht="15.75" customHeight="1" x14ac:dyDescent="0.25">
      <c r="A659" s="6"/>
    </row>
    <row r="660" spans="1:1" ht="15.75" customHeight="1" x14ac:dyDescent="0.25">
      <c r="A660" s="6"/>
    </row>
    <row r="661" spans="1:1" ht="15.75" customHeight="1" x14ac:dyDescent="0.25">
      <c r="A661" s="6"/>
    </row>
    <row r="662" spans="1:1" ht="15.75" customHeight="1" x14ac:dyDescent="0.25">
      <c r="A662" s="6"/>
    </row>
    <row r="663" spans="1:1" ht="15.75" customHeight="1" x14ac:dyDescent="0.25">
      <c r="A663" s="6"/>
    </row>
    <row r="664" spans="1:1" ht="15.75" customHeight="1" x14ac:dyDescent="0.25">
      <c r="A664" s="6"/>
    </row>
    <row r="665" spans="1:1" ht="15.75" customHeight="1" x14ac:dyDescent="0.25">
      <c r="A665" s="6"/>
    </row>
    <row r="666" spans="1:1" ht="15.75" customHeight="1" x14ac:dyDescent="0.25">
      <c r="A666" s="6"/>
    </row>
    <row r="667" spans="1:1" ht="15.75" customHeight="1" x14ac:dyDescent="0.25">
      <c r="A667" s="6"/>
    </row>
    <row r="668" spans="1:1" ht="15.75" customHeight="1" x14ac:dyDescent="0.25">
      <c r="A668" s="6"/>
    </row>
    <row r="669" spans="1:1" ht="15.75" customHeight="1" x14ac:dyDescent="0.25">
      <c r="A669" s="6"/>
    </row>
    <row r="670" spans="1:1" ht="15.75" customHeight="1" x14ac:dyDescent="0.25">
      <c r="A670" s="6"/>
    </row>
    <row r="671" spans="1:1" ht="15.75" customHeight="1" x14ac:dyDescent="0.25">
      <c r="A671" s="6"/>
    </row>
    <row r="672" spans="1:1" ht="15.75" customHeight="1" x14ac:dyDescent="0.25">
      <c r="A672" s="6"/>
    </row>
    <row r="673" spans="1:1" ht="15.75" customHeight="1" x14ac:dyDescent="0.25">
      <c r="A673" s="6"/>
    </row>
    <row r="674" spans="1:1" ht="15.75" customHeight="1" x14ac:dyDescent="0.25">
      <c r="A674" s="6"/>
    </row>
    <row r="675" spans="1:1" ht="15.75" customHeight="1" x14ac:dyDescent="0.25">
      <c r="A675" s="6"/>
    </row>
    <row r="676" spans="1:1" ht="15.75" customHeight="1" x14ac:dyDescent="0.25">
      <c r="A676" s="6"/>
    </row>
    <row r="677" spans="1:1" ht="15.75" customHeight="1" x14ac:dyDescent="0.25">
      <c r="A677" s="6"/>
    </row>
    <row r="678" spans="1:1" ht="15.75" customHeight="1" x14ac:dyDescent="0.25">
      <c r="A678" s="6"/>
    </row>
    <row r="679" spans="1:1" ht="15.75" customHeight="1" x14ac:dyDescent="0.25">
      <c r="A679" s="6"/>
    </row>
    <row r="680" spans="1:1" ht="15.75" customHeight="1" x14ac:dyDescent="0.25">
      <c r="A680" s="6"/>
    </row>
    <row r="681" spans="1:1" ht="15.75" customHeight="1" x14ac:dyDescent="0.25">
      <c r="A681" s="6"/>
    </row>
    <row r="682" spans="1:1" ht="15.75" customHeight="1" x14ac:dyDescent="0.25">
      <c r="A682" s="6"/>
    </row>
    <row r="683" spans="1:1" ht="15.75" customHeight="1" x14ac:dyDescent="0.25">
      <c r="A683" s="6"/>
    </row>
    <row r="684" spans="1:1" ht="15.75" customHeight="1" x14ac:dyDescent="0.25">
      <c r="A684" s="6"/>
    </row>
    <row r="685" spans="1:1" ht="15.75" customHeight="1" x14ac:dyDescent="0.25">
      <c r="A685" s="6"/>
    </row>
    <row r="686" spans="1:1" ht="15.75" customHeight="1" x14ac:dyDescent="0.25">
      <c r="A686" s="6"/>
    </row>
    <row r="687" spans="1:1" ht="15.75" customHeight="1" x14ac:dyDescent="0.25">
      <c r="A687" s="6"/>
    </row>
    <row r="688" spans="1:1" ht="15.75" customHeight="1" x14ac:dyDescent="0.25">
      <c r="A688" s="6"/>
    </row>
    <row r="689" spans="1:1" ht="15.75" customHeight="1" x14ac:dyDescent="0.25">
      <c r="A689" s="6"/>
    </row>
    <row r="690" spans="1:1" ht="15.75" customHeight="1" x14ac:dyDescent="0.25">
      <c r="A690" s="6"/>
    </row>
    <row r="691" spans="1:1" ht="15.75" customHeight="1" x14ac:dyDescent="0.25">
      <c r="A691" s="6"/>
    </row>
    <row r="692" spans="1:1" ht="15.75" customHeight="1" x14ac:dyDescent="0.25">
      <c r="A692" s="6"/>
    </row>
    <row r="693" spans="1:1" ht="15.75" customHeight="1" x14ac:dyDescent="0.25">
      <c r="A693" s="6"/>
    </row>
    <row r="694" spans="1:1" ht="15.75" customHeight="1" x14ac:dyDescent="0.25">
      <c r="A694" s="6"/>
    </row>
    <row r="695" spans="1:1" ht="15.75" customHeight="1" x14ac:dyDescent="0.25">
      <c r="A695" s="6"/>
    </row>
    <row r="696" spans="1:1" ht="15.75" customHeight="1" x14ac:dyDescent="0.25">
      <c r="A696" s="6"/>
    </row>
    <row r="697" spans="1:1" ht="15.75" customHeight="1" x14ac:dyDescent="0.25">
      <c r="A697" s="6"/>
    </row>
    <row r="698" spans="1:1" ht="15.75" customHeight="1" x14ac:dyDescent="0.25">
      <c r="A698" s="6"/>
    </row>
    <row r="699" spans="1:1" ht="15.75" customHeight="1" x14ac:dyDescent="0.25">
      <c r="A699" s="6"/>
    </row>
    <row r="700" spans="1:1" ht="15.75" customHeight="1" x14ac:dyDescent="0.25">
      <c r="A700" s="6"/>
    </row>
    <row r="701" spans="1:1" ht="15.75" customHeight="1" x14ac:dyDescent="0.25">
      <c r="A701" s="6"/>
    </row>
    <row r="702" spans="1:1" ht="15.75" customHeight="1" x14ac:dyDescent="0.25">
      <c r="A702" s="6"/>
    </row>
    <row r="703" spans="1:1" ht="15.75" customHeight="1" x14ac:dyDescent="0.25">
      <c r="A703" s="6"/>
    </row>
    <row r="704" spans="1:1" ht="15.75" customHeight="1" x14ac:dyDescent="0.25">
      <c r="A704" s="6"/>
    </row>
    <row r="705" spans="1:1" ht="15.75" customHeight="1" x14ac:dyDescent="0.25">
      <c r="A705" s="6"/>
    </row>
    <row r="706" spans="1:1" ht="15.75" customHeight="1" x14ac:dyDescent="0.25">
      <c r="A706" s="6"/>
    </row>
    <row r="707" spans="1:1" ht="15.75" customHeight="1" x14ac:dyDescent="0.25">
      <c r="A707" s="6"/>
    </row>
    <row r="708" spans="1:1" ht="15.75" customHeight="1" x14ac:dyDescent="0.25">
      <c r="A708" s="6"/>
    </row>
    <row r="709" spans="1:1" ht="15.75" customHeight="1" x14ac:dyDescent="0.25">
      <c r="A709" s="6"/>
    </row>
    <row r="710" spans="1:1" ht="15.75" customHeight="1" x14ac:dyDescent="0.25">
      <c r="A710" s="6"/>
    </row>
    <row r="711" spans="1:1" ht="15.75" customHeight="1" x14ac:dyDescent="0.25">
      <c r="A711" s="6"/>
    </row>
    <row r="712" spans="1:1" ht="15.75" customHeight="1" x14ac:dyDescent="0.25">
      <c r="A712" s="6"/>
    </row>
    <row r="713" spans="1:1" ht="15.75" customHeight="1" x14ac:dyDescent="0.25">
      <c r="A713" s="6"/>
    </row>
    <row r="714" spans="1:1" ht="15.75" customHeight="1" x14ac:dyDescent="0.25">
      <c r="A714" s="6"/>
    </row>
    <row r="715" spans="1:1" ht="15.75" customHeight="1" x14ac:dyDescent="0.25">
      <c r="A715" s="6"/>
    </row>
    <row r="716" spans="1:1" ht="15.75" customHeight="1" x14ac:dyDescent="0.25">
      <c r="A716" s="6"/>
    </row>
    <row r="717" spans="1:1" ht="15.75" customHeight="1" x14ac:dyDescent="0.25">
      <c r="A717" s="6"/>
    </row>
    <row r="718" spans="1:1" ht="15.75" customHeight="1" x14ac:dyDescent="0.25">
      <c r="A718" s="6"/>
    </row>
    <row r="719" spans="1:1" ht="15.75" customHeight="1" x14ac:dyDescent="0.25">
      <c r="A719" s="6"/>
    </row>
    <row r="720" spans="1:1" ht="15.75" customHeight="1" x14ac:dyDescent="0.25">
      <c r="A720" s="6"/>
    </row>
    <row r="721" spans="1:1" ht="15.75" customHeight="1" x14ac:dyDescent="0.25">
      <c r="A721" s="6"/>
    </row>
    <row r="722" spans="1:1" ht="15.75" customHeight="1" x14ac:dyDescent="0.25">
      <c r="A722" s="6"/>
    </row>
    <row r="723" spans="1:1" ht="15.75" customHeight="1" x14ac:dyDescent="0.25">
      <c r="A723" s="6"/>
    </row>
    <row r="724" spans="1:1" ht="15.75" customHeight="1" x14ac:dyDescent="0.25">
      <c r="A724" s="6"/>
    </row>
    <row r="725" spans="1:1" ht="15.75" customHeight="1" x14ac:dyDescent="0.25">
      <c r="A725" s="6"/>
    </row>
    <row r="726" spans="1:1" ht="15.75" customHeight="1" x14ac:dyDescent="0.25">
      <c r="A726" s="6"/>
    </row>
    <row r="727" spans="1:1" ht="15.75" customHeight="1" x14ac:dyDescent="0.25">
      <c r="A727" s="6"/>
    </row>
    <row r="728" spans="1:1" ht="15.75" customHeight="1" x14ac:dyDescent="0.25">
      <c r="A728" s="6"/>
    </row>
    <row r="729" spans="1:1" ht="15.75" customHeight="1" x14ac:dyDescent="0.25">
      <c r="A729" s="6"/>
    </row>
    <row r="730" spans="1:1" ht="15.75" customHeight="1" x14ac:dyDescent="0.25">
      <c r="A730" s="6"/>
    </row>
    <row r="731" spans="1:1" ht="15.75" customHeight="1" x14ac:dyDescent="0.25">
      <c r="A731" s="6"/>
    </row>
    <row r="732" spans="1:1" ht="15.75" customHeight="1" x14ac:dyDescent="0.25">
      <c r="A732" s="6"/>
    </row>
    <row r="733" spans="1:1" ht="15.75" customHeight="1" x14ac:dyDescent="0.25">
      <c r="A733" s="6"/>
    </row>
    <row r="734" spans="1:1" ht="15.75" customHeight="1" x14ac:dyDescent="0.25">
      <c r="A734" s="6"/>
    </row>
    <row r="735" spans="1:1" ht="15.75" customHeight="1" x14ac:dyDescent="0.25">
      <c r="A735" s="6"/>
    </row>
    <row r="736" spans="1:1" ht="15.75" customHeight="1" x14ac:dyDescent="0.25">
      <c r="A736" s="6"/>
    </row>
    <row r="737" spans="1:1" ht="15.75" customHeight="1" x14ac:dyDescent="0.25">
      <c r="A737" s="6"/>
    </row>
    <row r="738" spans="1:1" ht="15.75" customHeight="1" x14ac:dyDescent="0.25">
      <c r="A738" s="6"/>
    </row>
    <row r="739" spans="1:1" ht="15.75" customHeight="1" x14ac:dyDescent="0.25">
      <c r="A739" s="6"/>
    </row>
    <row r="740" spans="1:1" ht="15.75" customHeight="1" x14ac:dyDescent="0.25">
      <c r="A740" s="6"/>
    </row>
    <row r="741" spans="1:1" ht="15.75" customHeight="1" x14ac:dyDescent="0.25">
      <c r="A741" s="6"/>
    </row>
    <row r="742" spans="1:1" ht="15.75" customHeight="1" x14ac:dyDescent="0.25">
      <c r="A742" s="6"/>
    </row>
    <row r="743" spans="1:1" ht="15.75" customHeight="1" x14ac:dyDescent="0.25">
      <c r="A743" s="6"/>
    </row>
    <row r="744" spans="1:1" ht="15.75" customHeight="1" x14ac:dyDescent="0.25">
      <c r="A744" s="6"/>
    </row>
    <row r="745" spans="1:1" ht="15.75" customHeight="1" x14ac:dyDescent="0.25">
      <c r="A745" s="6"/>
    </row>
    <row r="746" spans="1:1" ht="15.75" customHeight="1" x14ac:dyDescent="0.25">
      <c r="A746" s="6"/>
    </row>
    <row r="747" spans="1:1" ht="15.75" customHeight="1" x14ac:dyDescent="0.25">
      <c r="A747" s="6"/>
    </row>
    <row r="748" spans="1:1" ht="15.75" customHeight="1" x14ac:dyDescent="0.25">
      <c r="A748" s="6"/>
    </row>
    <row r="749" spans="1:1" ht="15.75" customHeight="1" x14ac:dyDescent="0.25">
      <c r="A749" s="6"/>
    </row>
    <row r="750" spans="1:1" ht="15.75" customHeight="1" x14ac:dyDescent="0.25">
      <c r="A750" s="6"/>
    </row>
    <row r="751" spans="1:1" ht="15.75" customHeight="1" x14ac:dyDescent="0.25">
      <c r="A751" s="6"/>
    </row>
    <row r="752" spans="1:1" ht="15.75" customHeight="1" x14ac:dyDescent="0.25">
      <c r="A752" s="6"/>
    </row>
    <row r="753" spans="1:1" ht="15.75" customHeight="1" x14ac:dyDescent="0.25">
      <c r="A753" s="6"/>
    </row>
    <row r="754" spans="1:1" ht="15.75" customHeight="1" x14ac:dyDescent="0.25">
      <c r="A754" s="6"/>
    </row>
    <row r="755" spans="1:1" ht="15.75" customHeight="1" x14ac:dyDescent="0.25">
      <c r="A755" s="6"/>
    </row>
    <row r="756" spans="1:1" ht="15.75" customHeight="1" x14ac:dyDescent="0.25">
      <c r="A756" s="6"/>
    </row>
    <row r="757" spans="1:1" ht="15.75" customHeight="1" x14ac:dyDescent="0.25">
      <c r="A757" s="6"/>
    </row>
    <row r="758" spans="1:1" ht="15.75" customHeight="1" x14ac:dyDescent="0.25">
      <c r="A758" s="6"/>
    </row>
    <row r="759" spans="1:1" ht="15.75" customHeight="1" x14ac:dyDescent="0.25">
      <c r="A759" s="6"/>
    </row>
    <row r="760" spans="1:1" ht="15.75" customHeight="1" x14ac:dyDescent="0.25">
      <c r="A760" s="6"/>
    </row>
    <row r="761" spans="1:1" ht="15.75" customHeight="1" x14ac:dyDescent="0.25">
      <c r="A761" s="6"/>
    </row>
    <row r="762" spans="1:1" ht="15.75" customHeight="1" x14ac:dyDescent="0.25">
      <c r="A762" s="6"/>
    </row>
    <row r="763" spans="1:1" ht="15.75" customHeight="1" x14ac:dyDescent="0.25">
      <c r="A763" s="6"/>
    </row>
    <row r="764" spans="1:1" ht="15.75" customHeight="1" x14ac:dyDescent="0.25">
      <c r="A764" s="6"/>
    </row>
    <row r="765" spans="1:1" ht="15.75" customHeight="1" x14ac:dyDescent="0.25">
      <c r="A765" s="6"/>
    </row>
    <row r="766" spans="1:1" ht="15.75" customHeight="1" x14ac:dyDescent="0.25">
      <c r="A766" s="6"/>
    </row>
    <row r="767" spans="1:1" ht="15.75" customHeight="1" x14ac:dyDescent="0.25">
      <c r="A767" s="6"/>
    </row>
    <row r="768" spans="1:1" ht="15.75" customHeight="1" x14ac:dyDescent="0.25">
      <c r="A768" s="6"/>
    </row>
    <row r="769" spans="1:1" ht="15.75" customHeight="1" x14ac:dyDescent="0.25">
      <c r="A769" s="6"/>
    </row>
    <row r="770" spans="1:1" ht="15.75" customHeight="1" x14ac:dyDescent="0.25">
      <c r="A770" s="6"/>
    </row>
    <row r="771" spans="1:1" ht="15.75" customHeight="1" x14ac:dyDescent="0.25">
      <c r="A771" s="6"/>
    </row>
    <row r="772" spans="1:1" ht="15.75" customHeight="1" x14ac:dyDescent="0.25">
      <c r="A772" s="6"/>
    </row>
    <row r="773" spans="1:1" ht="15.75" customHeight="1" x14ac:dyDescent="0.25">
      <c r="A773" s="6"/>
    </row>
    <row r="774" spans="1:1" ht="15.75" customHeight="1" x14ac:dyDescent="0.25">
      <c r="A774" s="6"/>
    </row>
    <row r="775" spans="1:1" ht="15.75" customHeight="1" x14ac:dyDescent="0.25">
      <c r="A775" s="6"/>
    </row>
    <row r="776" spans="1:1" ht="15.75" customHeight="1" x14ac:dyDescent="0.25">
      <c r="A776" s="6"/>
    </row>
    <row r="777" spans="1:1" ht="15.75" customHeight="1" x14ac:dyDescent="0.25">
      <c r="A777" s="6"/>
    </row>
    <row r="778" spans="1:1" ht="15.75" customHeight="1" x14ac:dyDescent="0.25">
      <c r="A778" s="6"/>
    </row>
    <row r="779" spans="1:1" ht="15.75" customHeight="1" x14ac:dyDescent="0.25">
      <c r="A779" s="6"/>
    </row>
    <row r="780" spans="1:1" ht="15.75" customHeight="1" x14ac:dyDescent="0.25">
      <c r="A780" s="6"/>
    </row>
    <row r="781" spans="1:1" ht="15.75" customHeight="1" x14ac:dyDescent="0.25">
      <c r="A781" s="6"/>
    </row>
    <row r="782" spans="1:1" ht="15.75" customHeight="1" x14ac:dyDescent="0.25">
      <c r="A782" s="6"/>
    </row>
    <row r="783" spans="1:1" ht="15.75" customHeight="1" x14ac:dyDescent="0.25">
      <c r="A783" s="6"/>
    </row>
    <row r="784" spans="1:1" ht="15.75" customHeight="1" x14ac:dyDescent="0.25">
      <c r="A784" s="6"/>
    </row>
    <row r="785" spans="1:1" ht="15.75" customHeight="1" x14ac:dyDescent="0.25">
      <c r="A785" s="6"/>
    </row>
    <row r="786" spans="1:1" ht="15.75" customHeight="1" x14ac:dyDescent="0.25">
      <c r="A786" s="6"/>
    </row>
    <row r="787" spans="1:1" ht="15.75" customHeight="1" x14ac:dyDescent="0.25">
      <c r="A787" s="6"/>
    </row>
    <row r="788" spans="1:1" ht="15.75" customHeight="1" x14ac:dyDescent="0.25">
      <c r="A788" s="6"/>
    </row>
    <row r="789" spans="1:1" ht="15.75" customHeight="1" x14ac:dyDescent="0.25">
      <c r="A789" s="6"/>
    </row>
    <row r="790" spans="1:1" ht="15.75" customHeight="1" x14ac:dyDescent="0.25">
      <c r="A790" s="6"/>
    </row>
    <row r="791" spans="1:1" ht="15.75" customHeight="1" x14ac:dyDescent="0.25">
      <c r="A791" s="6"/>
    </row>
    <row r="792" spans="1:1" ht="15.75" customHeight="1" x14ac:dyDescent="0.25">
      <c r="A792" s="6"/>
    </row>
    <row r="793" spans="1:1" ht="15.75" customHeight="1" x14ac:dyDescent="0.25">
      <c r="A793" s="6"/>
    </row>
    <row r="794" spans="1:1" ht="15.75" customHeight="1" x14ac:dyDescent="0.25">
      <c r="A794" s="6"/>
    </row>
    <row r="795" spans="1:1" ht="15.75" customHeight="1" x14ac:dyDescent="0.25">
      <c r="A795" s="6"/>
    </row>
    <row r="796" spans="1:1" ht="15.75" customHeight="1" x14ac:dyDescent="0.25">
      <c r="A796" s="6"/>
    </row>
    <row r="797" spans="1:1" ht="15.75" customHeight="1" x14ac:dyDescent="0.25">
      <c r="A797" s="6"/>
    </row>
    <row r="798" spans="1:1" ht="15.75" customHeight="1" x14ac:dyDescent="0.25">
      <c r="A798" s="6"/>
    </row>
    <row r="799" spans="1:1" ht="15.75" customHeight="1" x14ac:dyDescent="0.25">
      <c r="A799" s="6"/>
    </row>
    <row r="800" spans="1:1" ht="15.75" customHeight="1" x14ac:dyDescent="0.25">
      <c r="A800" s="6"/>
    </row>
    <row r="801" spans="1:1" ht="15.75" customHeight="1" x14ac:dyDescent="0.25">
      <c r="A801" s="6"/>
    </row>
    <row r="802" spans="1:1" ht="15.75" customHeight="1" x14ac:dyDescent="0.25">
      <c r="A802" s="6"/>
    </row>
    <row r="803" spans="1:1" ht="15.75" customHeight="1" x14ac:dyDescent="0.25">
      <c r="A803" s="6"/>
    </row>
    <row r="804" spans="1:1" ht="15.75" customHeight="1" x14ac:dyDescent="0.25">
      <c r="A804" s="6"/>
    </row>
    <row r="805" spans="1:1" ht="15.75" customHeight="1" x14ac:dyDescent="0.25">
      <c r="A805" s="6"/>
    </row>
    <row r="806" spans="1:1" ht="15.75" customHeight="1" x14ac:dyDescent="0.25">
      <c r="A806" s="6"/>
    </row>
    <row r="807" spans="1:1" ht="15.75" customHeight="1" x14ac:dyDescent="0.25">
      <c r="A807" s="6"/>
    </row>
    <row r="808" spans="1:1" ht="15.75" customHeight="1" x14ac:dyDescent="0.25">
      <c r="A808" s="6"/>
    </row>
    <row r="809" spans="1:1" ht="15.75" customHeight="1" x14ac:dyDescent="0.25">
      <c r="A809" s="6"/>
    </row>
    <row r="810" spans="1:1" ht="15.75" customHeight="1" x14ac:dyDescent="0.25">
      <c r="A810" s="6"/>
    </row>
    <row r="811" spans="1:1" ht="15.75" customHeight="1" x14ac:dyDescent="0.25">
      <c r="A811" s="6"/>
    </row>
    <row r="812" spans="1:1" ht="15.75" customHeight="1" x14ac:dyDescent="0.25">
      <c r="A812" s="6"/>
    </row>
    <row r="813" spans="1:1" ht="15.75" customHeight="1" x14ac:dyDescent="0.25">
      <c r="A813" s="6"/>
    </row>
    <row r="814" spans="1:1" ht="15.75" customHeight="1" x14ac:dyDescent="0.25">
      <c r="A814" s="6"/>
    </row>
    <row r="815" spans="1:1" ht="15.75" customHeight="1" x14ac:dyDescent="0.25">
      <c r="A815" s="6"/>
    </row>
    <row r="816" spans="1:1" ht="15.75" customHeight="1" x14ac:dyDescent="0.25">
      <c r="A816" s="6"/>
    </row>
    <row r="817" spans="1:1" ht="15.75" customHeight="1" x14ac:dyDescent="0.25">
      <c r="A817" s="6"/>
    </row>
    <row r="818" spans="1:1" ht="15.75" customHeight="1" x14ac:dyDescent="0.25">
      <c r="A818" s="6"/>
    </row>
    <row r="819" spans="1:1" ht="15.75" customHeight="1" x14ac:dyDescent="0.25">
      <c r="A819" s="6"/>
    </row>
    <row r="820" spans="1:1" ht="15.75" customHeight="1" x14ac:dyDescent="0.25">
      <c r="A820" s="6"/>
    </row>
    <row r="821" spans="1:1" ht="15.75" customHeight="1" x14ac:dyDescent="0.25">
      <c r="A821" s="6"/>
    </row>
    <row r="822" spans="1:1" ht="15.75" customHeight="1" x14ac:dyDescent="0.25">
      <c r="A822" s="6"/>
    </row>
    <row r="823" spans="1:1" ht="15.75" customHeight="1" x14ac:dyDescent="0.25">
      <c r="A823" s="6"/>
    </row>
    <row r="824" spans="1:1" ht="15.75" customHeight="1" x14ac:dyDescent="0.25">
      <c r="A824" s="6"/>
    </row>
    <row r="825" spans="1:1" ht="15.75" customHeight="1" x14ac:dyDescent="0.25">
      <c r="A825" s="6"/>
    </row>
    <row r="826" spans="1:1" ht="15.75" customHeight="1" x14ac:dyDescent="0.25">
      <c r="A826" s="6"/>
    </row>
    <row r="827" spans="1:1" ht="15.75" customHeight="1" x14ac:dyDescent="0.25">
      <c r="A827" s="6"/>
    </row>
    <row r="828" spans="1:1" ht="15.75" customHeight="1" x14ac:dyDescent="0.25">
      <c r="A828" s="6"/>
    </row>
    <row r="829" spans="1:1" ht="15.75" customHeight="1" x14ac:dyDescent="0.25">
      <c r="A829" s="6"/>
    </row>
    <row r="830" spans="1:1" ht="15.75" customHeight="1" x14ac:dyDescent="0.25">
      <c r="A830" s="6"/>
    </row>
    <row r="831" spans="1:1" ht="15.75" customHeight="1" x14ac:dyDescent="0.25">
      <c r="A831" s="6"/>
    </row>
    <row r="832" spans="1:1" ht="15.75" customHeight="1" x14ac:dyDescent="0.25">
      <c r="A832" s="6"/>
    </row>
    <row r="833" spans="1:1" ht="15.75" customHeight="1" x14ac:dyDescent="0.25">
      <c r="A833" s="6"/>
    </row>
    <row r="834" spans="1:1" ht="15.75" customHeight="1" x14ac:dyDescent="0.25">
      <c r="A834" s="6"/>
    </row>
    <row r="835" spans="1:1" ht="15.75" customHeight="1" x14ac:dyDescent="0.25">
      <c r="A835" s="6"/>
    </row>
    <row r="836" spans="1:1" ht="15.75" customHeight="1" x14ac:dyDescent="0.25">
      <c r="A836" s="6"/>
    </row>
    <row r="837" spans="1:1" ht="15.75" customHeight="1" x14ac:dyDescent="0.25">
      <c r="A837" s="6"/>
    </row>
    <row r="838" spans="1:1" ht="15.75" customHeight="1" x14ac:dyDescent="0.25">
      <c r="A838" s="6"/>
    </row>
    <row r="839" spans="1:1" ht="15.75" customHeight="1" x14ac:dyDescent="0.25">
      <c r="A839" s="6"/>
    </row>
    <row r="840" spans="1:1" ht="15.75" customHeight="1" x14ac:dyDescent="0.25">
      <c r="A840" s="6"/>
    </row>
    <row r="841" spans="1:1" ht="15.75" customHeight="1" x14ac:dyDescent="0.25">
      <c r="A841" s="6"/>
    </row>
    <row r="842" spans="1:1" ht="15.75" customHeight="1" x14ac:dyDescent="0.25">
      <c r="A842" s="6"/>
    </row>
    <row r="843" spans="1:1" ht="15.75" customHeight="1" x14ac:dyDescent="0.25">
      <c r="A843" s="6"/>
    </row>
    <row r="844" spans="1:1" ht="15.75" customHeight="1" x14ac:dyDescent="0.25">
      <c r="A844" s="6"/>
    </row>
    <row r="845" spans="1:1" ht="15.75" customHeight="1" x14ac:dyDescent="0.25">
      <c r="A845" s="6"/>
    </row>
    <row r="846" spans="1:1" ht="15.75" customHeight="1" x14ac:dyDescent="0.25">
      <c r="A846" s="6"/>
    </row>
    <row r="847" spans="1:1" ht="15.75" customHeight="1" x14ac:dyDescent="0.25">
      <c r="A847" s="6"/>
    </row>
    <row r="848" spans="1:1" ht="15.75" customHeight="1" x14ac:dyDescent="0.25">
      <c r="A848" s="6"/>
    </row>
    <row r="849" spans="1:1" ht="15.75" customHeight="1" x14ac:dyDescent="0.25">
      <c r="A849" s="6"/>
    </row>
    <row r="850" spans="1:1" ht="15.75" customHeight="1" x14ac:dyDescent="0.25">
      <c r="A850" s="6"/>
    </row>
    <row r="851" spans="1:1" ht="15.75" customHeight="1" x14ac:dyDescent="0.25">
      <c r="A851" s="6"/>
    </row>
    <row r="852" spans="1:1" ht="15.75" customHeight="1" x14ac:dyDescent="0.25">
      <c r="A852" s="6"/>
    </row>
    <row r="853" spans="1:1" ht="15.75" customHeight="1" x14ac:dyDescent="0.25">
      <c r="A853" s="6"/>
    </row>
    <row r="854" spans="1:1" ht="15.75" customHeight="1" x14ac:dyDescent="0.25">
      <c r="A854" s="6"/>
    </row>
    <row r="855" spans="1:1" ht="15.75" customHeight="1" x14ac:dyDescent="0.25">
      <c r="A855" s="6"/>
    </row>
    <row r="856" spans="1:1" ht="15.75" customHeight="1" x14ac:dyDescent="0.25">
      <c r="A856" s="6"/>
    </row>
    <row r="857" spans="1:1" ht="15.75" customHeight="1" x14ac:dyDescent="0.25">
      <c r="A857" s="6"/>
    </row>
    <row r="858" spans="1:1" ht="15.75" customHeight="1" x14ac:dyDescent="0.25">
      <c r="A858" s="6"/>
    </row>
    <row r="859" spans="1:1" ht="15.75" customHeight="1" x14ac:dyDescent="0.25">
      <c r="A859" s="6"/>
    </row>
    <row r="860" spans="1:1" ht="15.75" customHeight="1" x14ac:dyDescent="0.25">
      <c r="A860" s="6"/>
    </row>
    <row r="861" spans="1:1" ht="15.75" customHeight="1" x14ac:dyDescent="0.25">
      <c r="A861" s="6"/>
    </row>
    <row r="862" spans="1:1" ht="15.75" customHeight="1" x14ac:dyDescent="0.25">
      <c r="A862" s="6"/>
    </row>
    <row r="863" spans="1:1" ht="15.75" customHeight="1" x14ac:dyDescent="0.25">
      <c r="A863" s="6"/>
    </row>
    <row r="864" spans="1:1" ht="15.75" customHeight="1" x14ac:dyDescent="0.25">
      <c r="A864" s="6"/>
    </row>
    <row r="865" spans="1:1" ht="15.75" customHeight="1" x14ac:dyDescent="0.25">
      <c r="A865" s="6"/>
    </row>
    <row r="866" spans="1:1" ht="15.75" customHeight="1" x14ac:dyDescent="0.25">
      <c r="A866" s="6"/>
    </row>
    <row r="867" spans="1:1" ht="15.75" customHeight="1" x14ac:dyDescent="0.25">
      <c r="A867" s="6"/>
    </row>
    <row r="868" spans="1:1" ht="15.75" customHeight="1" x14ac:dyDescent="0.25">
      <c r="A868" s="6"/>
    </row>
    <row r="869" spans="1:1" ht="15.75" customHeight="1" x14ac:dyDescent="0.25">
      <c r="A869" s="6"/>
    </row>
    <row r="870" spans="1:1" ht="15.75" customHeight="1" x14ac:dyDescent="0.25">
      <c r="A870" s="6"/>
    </row>
    <row r="871" spans="1:1" ht="15.75" customHeight="1" x14ac:dyDescent="0.25">
      <c r="A871" s="6"/>
    </row>
    <row r="872" spans="1:1" ht="15.75" customHeight="1" x14ac:dyDescent="0.25">
      <c r="A872" s="6"/>
    </row>
    <row r="873" spans="1:1" ht="15.75" customHeight="1" x14ac:dyDescent="0.25">
      <c r="A873" s="6"/>
    </row>
    <row r="874" spans="1:1" ht="15.75" customHeight="1" x14ac:dyDescent="0.25">
      <c r="A874" s="6"/>
    </row>
    <row r="875" spans="1:1" ht="15.75" customHeight="1" x14ac:dyDescent="0.25">
      <c r="A875" s="6"/>
    </row>
    <row r="876" spans="1:1" ht="15.75" customHeight="1" x14ac:dyDescent="0.25">
      <c r="A876" s="6"/>
    </row>
    <row r="877" spans="1:1" ht="15.75" customHeight="1" x14ac:dyDescent="0.25">
      <c r="A877" s="6"/>
    </row>
    <row r="878" spans="1:1" ht="15.75" customHeight="1" x14ac:dyDescent="0.25">
      <c r="A878" s="6"/>
    </row>
    <row r="879" spans="1:1" ht="15.75" customHeight="1" x14ac:dyDescent="0.25">
      <c r="A879" s="6"/>
    </row>
    <row r="880" spans="1:1" ht="15.75" customHeight="1" x14ac:dyDescent="0.25">
      <c r="A880" s="6"/>
    </row>
    <row r="881" spans="1:1" ht="15.75" customHeight="1" x14ac:dyDescent="0.25">
      <c r="A881" s="6"/>
    </row>
    <row r="882" spans="1:1" ht="15.75" customHeight="1" x14ac:dyDescent="0.25">
      <c r="A882" s="6"/>
    </row>
    <row r="883" spans="1:1" ht="15.75" customHeight="1" x14ac:dyDescent="0.25">
      <c r="A883" s="6"/>
    </row>
    <row r="884" spans="1:1" ht="15.75" customHeight="1" x14ac:dyDescent="0.25">
      <c r="A884" s="6"/>
    </row>
    <row r="885" spans="1:1" ht="15.75" customHeight="1" x14ac:dyDescent="0.25">
      <c r="A885" s="6"/>
    </row>
    <row r="886" spans="1:1" ht="15.75" customHeight="1" x14ac:dyDescent="0.25">
      <c r="A886" s="6"/>
    </row>
    <row r="887" spans="1:1" ht="15.75" customHeight="1" x14ac:dyDescent="0.25">
      <c r="A887" s="6"/>
    </row>
    <row r="888" spans="1:1" ht="15.75" customHeight="1" x14ac:dyDescent="0.25">
      <c r="A888" s="6"/>
    </row>
    <row r="889" spans="1:1" ht="15.75" customHeight="1" x14ac:dyDescent="0.25">
      <c r="A889" s="6"/>
    </row>
    <row r="890" spans="1:1" ht="15.75" customHeight="1" x14ac:dyDescent="0.25">
      <c r="A890" s="6"/>
    </row>
    <row r="891" spans="1:1" ht="15.75" customHeight="1" x14ac:dyDescent="0.25">
      <c r="A891" s="6"/>
    </row>
    <row r="892" spans="1:1" ht="15.75" customHeight="1" x14ac:dyDescent="0.25">
      <c r="A892" s="6"/>
    </row>
    <row r="893" spans="1:1" ht="15.75" customHeight="1" x14ac:dyDescent="0.25">
      <c r="A893" s="6"/>
    </row>
    <row r="894" spans="1:1" ht="15.75" customHeight="1" x14ac:dyDescent="0.25">
      <c r="A894" s="6"/>
    </row>
    <row r="895" spans="1:1" ht="15.75" customHeight="1" x14ac:dyDescent="0.25">
      <c r="A895" s="6"/>
    </row>
    <row r="896" spans="1:1" ht="15.75" customHeight="1" x14ac:dyDescent="0.25">
      <c r="A896" s="6"/>
    </row>
    <row r="897" spans="1:1" ht="15.75" customHeight="1" x14ac:dyDescent="0.25">
      <c r="A897" s="6"/>
    </row>
    <row r="898" spans="1:1" ht="15.75" customHeight="1" x14ac:dyDescent="0.25">
      <c r="A898" s="6"/>
    </row>
    <row r="899" spans="1:1" ht="15.75" customHeight="1" x14ac:dyDescent="0.25">
      <c r="A899" s="6"/>
    </row>
    <row r="900" spans="1:1" ht="15.75" customHeight="1" x14ac:dyDescent="0.25">
      <c r="A900" s="6"/>
    </row>
    <row r="901" spans="1:1" ht="15.75" customHeight="1" x14ac:dyDescent="0.25">
      <c r="A901" s="6"/>
    </row>
    <row r="902" spans="1:1" ht="15.75" customHeight="1" x14ac:dyDescent="0.25">
      <c r="A902" s="6"/>
    </row>
    <row r="903" spans="1:1" ht="15.75" customHeight="1" x14ac:dyDescent="0.25">
      <c r="A903" s="6"/>
    </row>
    <row r="904" spans="1:1" ht="15.75" customHeight="1" x14ac:dyDescent="0.25">
      <c r="A904" s="6"/>
    </row>
    <row r="905" spans="1:1" ht="15.75" customHeight="1" x14ac:dyDescent="0.25">
      <c r="A905" s="6"/>
    </row>
    <row r="906" spans="1:1" ht="15.75" customHeight="1" x14ac:dyDescent="0.25">
      <c r="A906" s="6"/>
    </row>
    <row r="907" spans="1:1" ht="15.75" customHeight="1" x14ac:dyDescent="0.25">
      <c r="A907" s="6"/>
    </row>
    <row r="908" spans="1:1" ht="15.75" customHeight="1" x14ac:dyDescent="0.25">
      <c r="A908" s="6"/>
    </row>
    <row r="909" spans="1:1" ht="15.75" customHeight="1" x14ac:dyDescent="0.25">
      <c r="A909" s="6"/>
    </row>
    <row r="910" spans="1:1" ht="15.75" customHeight="1" x14ac:dyDescent="0.25">
      <c r="A910" s="6"/>
    </row>
    <row r="911" spans="1:1" ht="15.75" customHeight="1" x14ac:dyDescent="0.25">
      <c r="A911" s="6"/>
    </row>
    <row r="912" spans="1:1" ht="15.75" customHeight="1" x14ac:dyDescent="0.25">
      <c r="A912" s="6"/>
    </row>
    <row r="913" spans="1:1" ht="15.75" customHeight="1" x14ac:dyDescent="0.25">
      <c r="A913" s="6"/>
    </row>
    <row r="914" spans="1:1" ht="15.75" customHeight="1" x14ac:dyDescent="0.25">
      <c r="A914" s="6"/>
    </row>
    <row r="915" spans="1:1" ht="15.75" customHeight="1" x14ac:dyDescent="0.25">
      <c r="A915" s="6"/>
    </row>
    <row r="916" spans="1:1" ht="15.75" customHeight="1" x14ac:dyDescent="0.25">
      <c r="A916" s="6"/>
    </row>
    <row r="917" spans="1:1" ht="15.75" customHeight="1" x14ac:dyDescent="0.25">
      <c r="A917" s="6"/>
    </row>
    <row r="918" spans="1:1" ht="15.75" customHeight="1" x14ac:dyDescent="0.25">
      <c r="A918" s="6"/>
    </row>
    <row r="919" spans="1:1" ht="15.75" customHeight="1" x14ac:dyDescent="0.25">
      <c r="A919" s="6"/>
    </row>
    <row r="920" spans="1:1" ht="15.75" customHeight="1" x14ac:dyDescent="0.25">
      <c r="A920" s="6"/>
    </row>
    <row r="921" spans="1:1" ht="15.75" customHeight="1" x14ac:dyDescent="0.25">
      <c r="A921" s="6"/>
    </row>
    <row r="922" spans="1:1" ht="15.75" customHeight="1" x14ac:dyDescent="0.25">
      <c r="A922" s="6"/>
    </row>
    <row r="923" spans="1:1" ht="15.75" customHeight="1" x14ac:dyDescent="0.25">
      <c r="A923" s="6"/>
    </row>
    <row r="924" spans="1:1" ht="15.75" customHeight="1" x14ac:dyDescent="0.25">
      <c r="A924" s="6"/>
    </row>
    <row r="925" spans="1:1" ht="15.75" customHeight="1" x14ac:dyDescent="0.25">
      <c r="A925" s="6"/>
    </row>
    <row r="926" spans="1:1" ht="15.75" customHeight="1" x14ac:dyDescent="0.25">
      <c r="A926" s="6"/>
    </row>
    <row r="927" spans="1:1" ht="15.75" customHeight="1" x14ac:dyDescent="0.25">
      <c r="A927" s="6"/>
    </row>
    <row r="928" spans="1:1" ht="15.75" customHeight="1" x14ac:dyDescent="0.25">
      <c r="A928" s="6"/>
    </row>
    <row r="929" spans="1:1" ht="15.75" customHeight="1" x14ac:dyDescent="0.25">
      <c r="A929" s="6"/>
    </row>
    <row r="930" spans="1:1" ht="15.75" customHeight="1" x14ac:dyDescent="0.25">
      <c r="A930" s="6"/>
    </row>
    <row r="931" spans="1:1" ht="15.75" customHeight="1" x14ac:dyDescent="0.25">
      <c r="A931" s="6"/>
    </row>
    <row r="932" spans="1:1" ht="15.75" customHeight="1" x14ac:dyDescent="0.25">
      <c r="A932" s="6"/>
    </row>
    <row r="933" spans="1:1" ht="15.75" customHeight="1" x14ac:dyDescent="0.25">
      <c r="A933" s="6"/>
    </row>
    <row r="934" spans="1:1" ht="15.75" customHeight="1" x14ac:dyDescent="0.25">
      <c r="A934" s="6"/>
    </row>
    <row r="935" spans="1:1" ht="15.75" customHeight="1" x14ac:dyDescent="0.25">
      <c r="A935" s="6"/>
    </row>
    <row r="936" spans="1:1" ht="15.75" customHeight="1" x14ac:dyDescent="0.25">
      <c r="A936" s="6"/>
    </row>
    <row r="937" spans="1:1" ht="15.75" customHeight="1" x14ac:dyDescent="0.25">
      <c r="A937" s="6"/>
    </row>
    <row r="938" spans="1:1" ht="15.75" customHeight="1" x14ac:dyDescent="0.25">
      <c r="A938" s="6"/>
    </row>
    <row r="939" spans="1:1" ht="15.75" customHeight="1" x14ac:dyDescent="0.25">
      <c r="A939" s="6"/>
    </row>
    <row r="940" spans="1:1" ht="15.75" customHeight="1" x14ac:dyDescent="0.25">
      <c r="A940" s="6"/>
    </row>
    <row r="941" spans="1:1" ht="15.75" customHeight="1" x14ac:dyDescent="0.25">
      <c r="A941" s="6"/>
    </row>
    <row r="942" spans="1:1" ht="15.75" customHeight="1" x14ac:dyDescent="0.25">
      <c r="A942" s="6"/>
    </row>
    <row r="943" spans="1:1" ht="15.75" customHeight="1" x14ac:dyDescent="0.25">
      <c r="A943" s="6"/>
    </row>
    <row r="944" spans="1:1" ht="15.75" customHeight="1" x14ac:dyDescent="0.25">
      <c r="A944" s="6"/>
    </row>
    <row r="945" spans="1:1" ht="15.75" customHeight="1" x14ac:dyDescent="0.25">
      <c r="A945" s="6"/>
    </row>
    <row r="946" spans="1:1" ht="15.75" customHeight="1" x14ac:dyDescent="0.25">
      <c r="A946" s="6"/>
    </row>
    <row r="947" spans="1:1" ht="15.75" customHeight="1" x14ac:dyDescent="0.25">
      <c r="A947" s="6"/>
    </row>
    <row r="948" spans="1:1" ht="15.75" customHeight="1" x14ac:dyDescent="0.25">
      <c r="A948" s="6"/>
    </row>
    <row r="949" spans="1:1" ht="15.75" customHeight="1" x14ac:dyDescent="0.25">
      <c r="A949" s="6"/>
    </row>
    <row r="950" spans="1:1" ht="15.75" customHeight="1" x14ac:dyDescent="0.25">
      <c r="A950" s="6"/>
    </row>
    <row r="951" spans="1:1" ht="15.75" customHeight="1" x14ac:dyDescent="0.25">
      <c r="A951" s="6"/>
    </row>
    <row r="952" spans="1:1" ht="15.75" customHeight="1" x14ac:dyDescent="0.25">
      <c r="A952" s="6"/>
    </row>
    <row r="953" spans="1:1" ht="15.75" customHeight="1" x14ac:dyDescent="0.25">
      <c r="A953" s="6"/>
    </row>
    <row r="954" spans="1:1" ht="15.75" customHeight="1" x14ac:dyDescent="0.25">
      <c r="A954" s="6"/>
    </row>
    <row r="955" spans="1:1" ht="15.75" customHeight="1" x14ac:dyDescent="0.25">
      <c r="A955" s="6"/>
    </row>
    <row r="956" spans="1:1" ht="15.75" customHeight="1" x14ac:dyDescent="0.25">
      <c r="A956" s="6"/>
    </row>
    <row r="957" spans="1:1" ht="15.75" customHeight="1" x14ac:dyDescent="0.25">
      <c r="A957" s="6"/>
    </row>
    <row r="958" spans="1:1" ht="15.75" customHeight="1" x14ac:dyDescent="0.25">
      <c r="A958" s="6"/>
    </row>
    <row r="959" spans="1:1" ht="15.75" customHeight="1" x14ac:dyDescent="0.25">
      <c r="A959" s="6"/>
    </row>
    <row r="960" spans="1:1" ht="15.75" customHeight="1" x14ac:dyDescent="0.25">
      <c r="A960" s="6"/>
    </row>
    <row r="961" spans="1:1" ht="15.75" customHeight="1" x14ac:dyDescent="0.25">
      <c r="A961" s="6"/>
    </row>
    <row r="962" spans="1:1" ht="15.75" customHeight="1" x14ac:dyDescent="0.25">
      <c r="A962" s="6"/>
    </row>
    <row r="963" spans="1:1" ht="15.75" customHeight="1" x14ac:dyDescent="0.25">
      <c r="A963" s="6"/>
    </row>
    <row r="964" spans="1:1" ht="15.75" customHeight="1" x14ac:dyDescent="0.25">
      <c r="A964" s="6"/>
    </row>
    <row r="965" spans="1:1" ht="15.75" customHeight="1" x14ac:dyDescent="0.25">
      <c r="A965" s="6"/>
    </row>
    <row r="966" spans="1:1" ht="15.75" customHeight="1" x14ac:dyDescent="0.25">
      <c r="A966" s="6"/>
    </row>
    <row r="967" spans="1:1" ht="15.75" customHeight="1" x14ac:dyDescent="0.25">
      <c r="A967" s="6"/>
    </row>
    <row r="968" spans="1:1" ht="15.75" customHeight="1" x14ac:dyDescent="0.25">
      <c r="A968" s="6"/>
    </row>
    <row r="969" spans="1:1" ht="15.75" customHeight="1" x14ac:dyDescent="0.25">
      <c r="A969" s="6"/>
    </row>
    <row r="970" spans="1:1" ht="15.75" customHeight="1" x14ac:dyDescent="0.25">
      <c r="A970" s="6"/>
    </row>
    <row r="971" spans="1:1" ht="15.75" customHeight="1" x14ac:dyDescent="0.25">
      <c r="A971" s="6"/>
    </row>
    <row r="972" spans="1:1" ht="15.75" customHeight="1" x14ac:dyDescent="0.25">
      <c r="A972" s="6"/>
    </row>
    <row r="973" spans="1:1" ht="15.75" customHeight="1" x14ac:dyDescent="0.25">
      <c r="A973" s="6"/>
    </row>
    <row r="974" spans="1:1" ht="15.75" customHeight="1" x14ac:dyDescent="0.25">
      <c r="A974" s="6"/>
    </row>
    <row r="975" spans="1:1" ht="15.75" customHeight="1" x14ac:dyDescent="0.25">
      <c r="A975" s="6"/>
    </row>
    <row r="976" spans="1:1" ht="15.75" customHeight="1" x14ac:dyDescent="0.25">
      <c r="A976" s="6"/>
    </row>
    <row r="977" spans="1:1" ht="15.75" customHeight="1" x14ac:dyDescent="0.25">
      <c r="A977" s="6"/>
    </row>
    <row r="978" spans="1:1" ht="15.75" customHeight="1" x14ac:dyDescent="0.25">
      <c r="A978" s="6"/>
    </row>
    <row r="979" spans="1:1" ht="15.75" customHeight="1" x14ac:dyDescent="0.25">
      <c r="A979" s="6"/>
    </row>
    <row r="980" spans="1:1" ht="15.75" customHeight="1" x14ac:dyDescent="0.25">
      <c r="A980" s="6"/>
    </row>
    <row r="981" spans="1:1" ht="15.75" customHeight="1" x14ac:dyDescent="0.25">
      <c r="A981" s="6"/>
    </row>
    <row r="982" spans="1:1" ht="15.75" customHeight="1" x14ac:dyDescent="0.25">
      <c r="A982" s="6"/>
    </row>
    <row r="983" spans="1:1" ht="15.75" customHeight="1" x14ac:dyDescent="0.25">
      <c r="A983" s="6"/>
    </row>
    <row r="984" spans="1:1" ht="15.75" customHeight="1" x14ac:dyDescent="0.25">
      <c r="A984" s="6"/>
    </row>
    <row r="985" spans="1:1" ht="15.75" customHeight="1" x14ac:dyDescent="0.25">
      <c r="A985" s="6"/>
    </row>
    <row r="986" spans="1:1" ht="15.75" customHeight="1" x14ac:dyDescent="0.25">
      <c r="A986" s="6"/>
    </row>
    <row r="987" spans="1:1" ht="15.75" customHeight="1" x14ac:dyDescent="0.25">
      <c r="A987" s="6"/>
    </row>
    <row r="988" spans="1:1" ht="15.75" customHeight="1" x14ac:dyDescent="0.25">
      <c r="A988" s="6"/>
    </row>
    <row r="989" spans="1:1" ht="15.75" customHeight="1" x14ac:dyDescent="0.25">
      <c r="A989" s="6"/>
    </row>
    <row r="990" spans="1:1" ht="15.75" customHeight="1" x14ac:dyDescent="0.25">
      <c r="A990" s="6"/>
    </row>
    <row r="991" spans="1:1" ht="15.75" customHeight="1" x14ac:dyDescent="0.25">
      <c r="A991" s="6"/>
    </row>
    <row r="992" spans="1:1" ht="15.75" customHeight="1" x14ac:dyDescent="0.25">
      <c r="A992" s="6"/>
    </row>
    <row r="993" spans="1:1" ht="15.75" customHeight="1" x14ac:dyDescent="0.25">
      <c r="A993" s="6"/>
    </row>
    <row r="994" spans="1:1" ht="15.75" customHeight="1" x14ac:dyDescent="0.25">
      <c r="A994" s="6"/>
    </row>
    <row r="995" spans="1:1" ht="15.75" customHeight="1" x14ac:dyDescent="0.25">
      <c r="A995" s="6"/>
    </row>
    <row r="996" spans="1:1" ht="15.75" customHeight="1" x14ac:dyDescent="0.25">
      <c r="A996" s="6"/>
    </row>
    <row r="997" spans="1:1" ht="15.75" customHeight="1" x14ac:dyDescent="0.25">
      <c r="A997" s="6"/>
    </row>
  </sheetData>
  <sheetProtection sheet="1" selectLockedCells="1"/>
  <mergeCells count="21">
    <mergeCell ref="E1:F2"/>
    <mergeCell ref="G1:H2"/>
    <mergeCell ref="E4:F4"/>
    <mergeCell ref="G4:H4"/>
    <mergeCell ref="B18:H18"/>
    <mergeCell ref="B14:C14"/>
    <mergeCell ref="B17:H17"/>
    <mergeCell ref="B7:H8"/>
    <mergeCell ref="B13:C13"/>
    <mergeCell ref="F51:H51"/>
    <mergeCell ref="B12:E12"/>
    <mergeCell ref="B10:H10"/>
    <mergeCell ref="B11:H11"/>
    <mergeCell ref="B19:H19"/>
    <mergeCell ref="B23:H23"/>
    <mergeCell ref="D33:E33"/>
    <mergeCell ref="D27:E27"/>
    <mergeCell ref="D28:E28"/>
    <mergeCell ref="D34:E34"/>
    <mergeCell ref="D36:E36"/>
    <mergeCell ref="H27:I27"/>
  </mergeCells>
  <conditionalFormatting sqref="B11">
    <cfRule type="expression" dxfId="12" priority="28" stopIfTrue="1">
      <formula>LEN(TRIM(B11))&gt;0</formula>
    </cfRule>
  </conditionalFormatting>
  <conditionalFormatting sqref="B12">
    <cfRule type="expression" dxfId="11" priority="29" stopIfTrue="1">
      <formula>LEN(TRIM(B12))&gt;0</formula>
    </cfRule>
  </conditionalFormatting>
  <conditionalFormatting sqref="B18">
    <cfRule type="expression" dxfId="10" priority="16" stopIfTrue="1">
      <formula>LEN(TRIM(B18))&gt;0</formula>
    </cfRule>
  </conditionalFormatting>
  <conditionalFormatting sqref="B19">
    <cfRule type="expression" dxfId="9" priority="36" stopIfTrue="1">
      <formula>LEN(TRIM(B19))&gt;0</formula>
    </cfRule>
  </conditionalFormatting>
  <conditionalFormatting sqref="B10 E14">
    <cfRule type="expression" dxfId="8" priority="32" stopIfTrue="1">
      <formula>LEN(TRIM(B10))&gt;0</formula>
    </cfRule>
  </conditionalFormatting>
  <conditionalFormatting sqref="H12">
    <cfRule type="expression" dxfId="7" priority="33" stopIfTrue="1">
      <formula>LEN(TRIM(H12))&gt;0</formula>
    </cfRule>
  </conditionalFormatting>
  <conditionalFormatting sqref="H14">
    <cfRule type="expression" dxfId="6" priority="35" stopIfTrue="1">
      <formula>LEN(TRIM(H14))&gt;0</formula>
    </cfRule>
  </conditionalFormatting>
  <conditionalFormatting sqref="E15">
    <cfRule type="containsErrors" dxfId="5" priority="12">
      <formula>ISERROR(E15)</formula>
    </cfRule>
  </conditionalFormatting>
  <conditionalFormatting sqref="D13 H34">
    <cfRule type="expression" dxfId="4" priority="9">
      <formula>$M$8=1</formula>
    </cfRule>
  </conditionalFormatting>
  <conditionalFormatting sqref="H13">
    <cfRule type="expression" dxfId="3" priority="4" stopIfTrue="1">
      <formula>LEN(TRIM(H13))&gt;0</formula>
    </cfRule>
  </conditionalFormatting>
  <conditionalFormatting sqref="D14">
    <cfRule type="expression" dxfId="2" priority="2">
      <formula>$M$8</formula>
    </cfRule>
    <cfRule type="cellIs" dxfId="1" priority="3" operator="equal">
      <formula>0</formula>
    </cfRule>
  </conditionalFormatting>
  <conditionalFormatting sqref="B15">
    <cfRule type="cellIs" dxfId="0" priority="1" operator="equal">
      <formula>0</formula>
    </cfRule>
  </conditionalFormatting>
  <dataValidations count="5">
    <dataValidation type="list" allowBlank="1" showInputMessage="1" showErrorMessage="1" prompt="VALORE NON CONSENTITO" sqref="G24 C24">
      <formula1>"4,3,2,1,0,NP"</formula1>
    </dataValidation>
    <dataValidation type="list" allowBlank="1" showInputMessage="1" showErrorMessage="1" sqref="A8 B7:H8">
      <formula1>"SCHEDA GARA REGIONALE, SCHEDA GARA NAZIONALE"</formula1>
    </dataValidation>
    <dataValidation type="list" allowBlank="1" showErrorMessage="1" prompt="VALORE NON CONSENTITO" sqref="G41 C33:C38 G35 C25:C28 G25:G31">
      <formula1>"5,4,3,2,1,NP"</formula1>
    </dataValidation>
    <dataValidation type="list" allowBlank="1" showInputMessage="1" showErrorMessage="1" prompt="DATO NON CORRETTO" sqref="H13">
      <formula1>"inserire tipo gara,CX,XCO,XCM-XCP,XCE,XCC,XCR,XCS,DH,EDR,EDR-E,BMX,TRIAL,4X,PUMP TRACK,BMX RACE,BMX FREESTYLE,GRAVEL"</formula1>
    </dataValidation>
    <dataValidation type="list" allowBlank="1" showErrorMessage="1" prompt="VALORE NON CONSENTITO" sqref="C29:C30">
      <formula1>"SI,NO"</formula1>
    </dataValidation>
  </dataValidations>
  <printOptions horizontalCentered="1"/>
  <pageMargins left="0.23622047244094491" right="0.23622047244094491" top="0.35" bottom="0.74803149606299213" header="0.31496062992125984" footer="0.31496062992125984"/>
  <pageSetup paperSize="9" scale="59" fitToHeight="0" orientation="portrait" horizontalDpi="4294967293" r:id="rId1"/>
  <headerFooter alignWithMargins="0"/>
  <ignoredErrors>
    <ignoredError sqref="E15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gara</vt:lpstr>
      <vt:lpstr>'scheda gara'!Area_stampa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Lax, Andrea</dc:creator>
  <cp:lastModifiedBy>Admin</cp:lastModifiedBy>
  <cp:lastPrinted>2023-03-14T10:06:25Z</cp:lastPrinted>
  <dcterms:created xsi:type="dcterms:W3CDTF">2022-12-20T13:59:47Z</dcterms:created>
  <dcterms:modified xsi:type="dcterms:W3CDTF">2023-03-29T08:33:04Z</dcterms:modified>
</cp:coreProperties>
</file>